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4370" windowHeight="948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387" i="1" l="1"/>
  <c r="H387" i="1"/>
  <c r="A387" i="1"/>
  <c r="L386" i="1"/>
  <c r="J386" i="1"/>
  <c r="I386" i="1"/>
  <c r="H386" i="1"/>
  <c r="G386" i="1"/>
  <c r="F386" i="1"/>
  <c r="F387" i="1" s="1"/>
  <c r="L376" i="1"/>
  <c r="L387" i="1" s="1"/>
  <c r="J376" i="1"/>
  <c r="I376" i="1"/>
  <c r="I387" i="1" s="1"/>
  <c r="H376" i="1"/>
  <c r="G376" i="1"/>
  <c r="G387" i="1" s="1"/>
  <c r="F376" i="1"/>
  <c r="B368" i="1"/>
  <c r="A368" i="1"/>
  <c r="L367" i="1"/>
  <c r="J367" i="1"/>
  <c r="I367" i="1"/>
  <c r="H367" i="1"/>
  <c r="G367" i="1"/>
  <c r="F367" i="1"/>
  <c r="L357" i="1"/>
  <c r="L368" i="1" s="1"/>
  <c r="J357" i="1"/>
  <c r="J368" i="1" s="1"/>
  <c r="I357" i="1"/>
  <c r="I368" i="1" s="1"/>
  <c r="H357" i="1"/>
  <c r="H368" i="1" s="1"/>
  <c r="G357" i="1"/>
  <c r="G368" i="1" s="1"/>
  <c r="F357" i="1"/>
  <c r="F368" i="1" s="1"/>
  <c r="L349" i="1"/>
  <c r="I349" i="1"/>
  <c r="G349" i="1"/>
  <c r="B349" i="1"/>
  <c r="L348" i="1"/>
  <c r="J348" i="1"/>
  <c r="I348" i="1"/>
  <c r="H348" i="1"/>
  <c r="G348" i="1"/>
  <c r="F348" i="1"/>
  <c r="L338" i="1"/>
  <c r="J338" i="1"/>
  <c r="J349" i="1" s="1"/>
  <c r="I338" i="1"/>
  <c r="H338" i="1"/>
  <c r="H349" i="1" s="1"/>
  <c r="G338" i="1"/>
  <c r="F338" i="1"/>
  <c r="F349" i="1" s="1"/>
  <c r="B330" i="1"/>
  <c r="A330" i="1"/>
  <c r="L329" i="1"/>
  <c r="J329" i="1"/>
  <c r="I329" i="1"/>
  <c r="H329" i="1"/>
  <c r="G329" i="1"/>
  <c r="F329" i="1"/>
  <c r="L319" i="1"/>
  <c r="L330" i="1" s="1"/>
  <c r="J319" i="1"/>
  <c r="J330" i="1" s="1"/>
  <c r="I319" i="1"/>
  <c r="I330" i="1" s="1"/>
  <c r="H319" i="1"/>
  <c r="H330" i="1" s="1"/>
  <c r="G319" i="1"/>
  <c r="G330" i="1" s="1"/>
  <c r="F319" i="1"/>
  <c r="F330" i="1" s="1"/>
  <c r="B311" i="1"/>
  <c r="A311" i="1"/>
  <c r="L310" i="1"/>
  <c r="J310" i="1"/>
  <c r="I310" i="1"/>
  <c r="H310" i="1"/>
  <c r="G310" i="1"/>
  <c r="F310" i="1"/>
  <c r="L300" i="1"/>
  <c r="L311" i="1" s="1"/>
  <c r="J300" i="1"/>
  <c r="J311" i="1" s="1"/>
  <c r="I300" i="1"/>
  <c r="I311" i="1" s="1"/>
  <c r="H300" i="1"/>
  <c r="H311" i="1" s="1"/>
  <c r="G300" i="1"/>
  <c r="G311" i="1" s="1"/>
  <c r="F300" i="1"/>
  <c r="F311" i="1" s="1"/>
  <c r="B292" i="1"/>
  <c r="A292" i="1"/>
  <c r="L291" i="1"/>
  <c r="J291" i="1"/>
  <c r="I291" i="1"/>
  <c r="H291" i="1"/>
  <c r="G291" i="1"/>
  <c r="F291" i="1"/>
  <c r="L281" i="1"/>
  <c r="L292" i="1" s="1"/>
  <c r="J281" i="1"/>
  <c r="J292" i="1" s="1"/>
  <c r="I281" i="1"/>
  <c r="I292" i="1" s="1"/>
  <c r="H281" i="1"/>
  <c r="H292" i="1" s="1"/>
  <c r="G281" i="1"/>
  <c r="G292" i="1" s="1"/>
  <c r="F281" i="1"/>
  <c r="F292" i="1" s="1"/>
  <c r="B273" i="1"/>
  <c r="A273" i="1"/>
  <c r="L272" i="1"/>
  <c r="J272" i="1"/>
  <c r="I272" i="1"/>
  <c r="H272" i="1"/>
  <c r="G272" i="1"/>
  <c r="F272" i="1"/>
  <c r="L262" i="1"/>
  <c r="L273" i="1" s="1"/>
  <c r="J262" i="1"/>
  <c r="J273" i="1" s="1"/>
  <c r="I262" i="1"/>
  <c r="I273" i="1" s="1"/>
  <c r="H262" i="1"/>
  <c r="H273" i="1" s="1"/>
  <c r="G262" i="1"/>
  <c r="G273" i="1" s="1"/>
  <c r="F262" i="1"/>
  <c r="F273" i="1" s="1"/>
  <c r="B254" i="1"/>
  <c r="A254" i="1"/>
  <c r="L253" i="1"/>
  <c r="J253" i="1"/>
  <c r="J254" i="1" s="1"/>
  <c r="I253" i="1"/>
  <c r="H253" i="1"/>
  <c r="H254" i="1" s="1"/>
  <c r="G253" i="1"/>
  <c r="F253" i="1"/>
  <c r="F254" i="1" s="1"/>
  <c r="A244" i="1"/>
  <c r="L243" i="1"/>
  <c r="L254" i="1" s="1"/>
  <c r="J243" i="1"/>
  <c r="I243" i="1"/>
  <c r="H243" i="1"/>
  <c r="G243" i="1"/>
  <c r="F243" i="1"/>
  <c r="B235" i="1"/>
  <c r="A235" i="1"/>
  <c r="L234" i="1"/>
  <c r="J234" i="1"/>
  <c r="I234" i="1"/>
  <c r="H234" i="1"/>
  <c r="G234" i="1"/>
  <c r="F234" i="1"/>
  <c r="L224" i="1"/>
  <c r="L235" i="1" s="1"/>
  <c r="J224" i="1"/>
  <c r="J235" i="1" s="1"/>
  <c r="I224" i="1"/>
  <c r="I235" i="1" s="1"/>
  <c r="H224" i="1"/>
  <c r="H235" i="1" s="1"/>
  <c r="G224" i="1"/>
  <c r="G235" i="1" s="1"/>
  <c r="F224" i="1"/>
  <c r="F235" i="1" s="1"/>
  <c r="B216" i="1"/>
  <c r="A216" i="1"/>
  <c r="L215" i="1"/>
  <c r="J215" i="1"/>
  <c r="I215" i="1"/>
  <c r="H215" i="1"/>
  <c r="G215" i="1"/>
  <c r="F215" i="1"/>
  <c r="L205" i="1"/>
  <c r="L216" i="1" s="1"/>
  <c r="L388" i="1" s="1"/>
  <c r="J205" i="1"/>
  <c r="J216" i="1" s="1"/>
  <c r="I205" i="1"/>
  <c r="I216" i="1" s="1"/>
  <c r="H205" i="1"/>
  <c r="H216" i="1" s="1"/>
  <c r="G205" i="1"/>
  <c r="G216" i="1" s="1"/>
  <c r="F205" i="1"/>
  <c r="F216" i="1" s="1"/>
  <c r="I254" i="1" l="1"/>
  <c r="I388" i="1" s="1"/>
  <c r="G388" i="1"/>
  <c r="G254" i="1"/>
  <c r="F388" i="1"/>
  <c r="H388" i="1"/>
  <c r="J388" i="1"/>
  <c r="B195" i="1" l="1"/>
  <c r="A195" i="1"/>
  <c r="L194" i="1"/>
  <c r="J194" i="1"/>
  <c r="I194" i="1"/>
  <c r="H194" i="1"/>
  <c r="G194" i="1"/>
  <c r="F194" i="1"/>
  <c r="A185" i="1"/>
  <c r="L184" i="1"/>
  <c r="L195" i="1" s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A166" i="1"/>
  <c r="L165" i="1"/>
  <c r="J165" i="1"/>
  <c r="I165" i="1"/>
  <c r="H165" i="1"/>
  <c r="G165" i="1"/>
  <c r="F165" i="1"/>
  <c r="F176" i="1" s="1"/>
  <c r="B157" i="1"/>
  <c r="A157" i="1"/>
  <c r="L156" i="1"/>
  <c r="J156" i="1"/>
  <c r="I156" i="1"/>
  <c r="H156" i="1"/>
  <c r="G156" i="1"/>
  <c r="F156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A128" i="1"/>
  <c r="L127" i="1"/>
  <c r="L138" i="1" s="1"/>
  <c r="J127" i="1"/>
  <c r="J138" i="1" s="1"/>
  <c r="I127" i="1"/>
  <c r="I138" i="1" s="1"/>
  <c r="H127" i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A109" i="1"/>
  <c r="L108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J195" i="1" l="1"/>
  <c r="J196" i="1" s="1"/>
  <c r="H195" i="1"/>
  <c r="G195" i="1"/>
  <c r="I176" i="1"/>
  <c r="I196" i="1" s="1"/>
  <c r="J176" i="1"/>
  <c r="H176" i="1"/>
  <c r="G176" i="1"/>
  <c r="H138" i="1"/>
  <c r="G196" i="1"/>
  <c r="F195" i="1"/>
  <c r="L176" i="1"/>
  <c r="L119" i="1"/>
  <c r="L196" i="1"/>
  <c r="F119" i="1"/>
  <c r="F24" i="1"/>
  <c r="H196" i="1" l="1"/>
  <c r="F196" i="1"/>
</calcChain>
</file>

<file path=xl/sharedStrings.xml><?xml version="1.0" encoding="utf-8"?>
<sst xmlns="http://schemas.openxmlformats.org/spreadsheetml/2006/main" count="574" uniqueCount="164">
  <si>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</si>
  <si>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</si>
  <si>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</si>
  <si>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</si>
  <si>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</si>
  <si>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</si>
  <si>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</si>
  <si>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</si>
  <si>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</si>
  <si>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</si>
  <si>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</si>
  <si>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</si>
  <si>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</si>
  <si>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</si>
  <si>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</si>
  <si>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</si>
  <si>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</si>
  <si>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</si>
  <si>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</si>
  <si>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</si>
  <si>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</si>
  <si>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</si>
  <si>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</si>
  <si>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</si>
  <si>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</si>
  <si>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</si>
  <si>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</si>
  <si>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</si>
  <si>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</si>
  <si>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</si>
  <si>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</si>
  <si>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</si>
  <si>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</si>
  <si>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</si>
  <si>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</si>
  <si>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</si>
  <si>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</si>
  <si>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</si>
  <si>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</si>
  <si>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Армизонская Средняя Общеобразовательная</t>
  </si>
  <si>
    <t>Директор</t>
  </si>
  <si>
    <t>Каканова Л.С.</t>
  </si>
  <si>
    <t>Салат"Дальневосточный"</t>
  </si>
  <si>
    <t>№362</t>
  </si>
  <si>
    <t>Суп овощной с курицей</t>
  </si>
  <si>
    <t>№135</t>
  </si>
  <si>
    <t>Гуляш из говядины</t>
  </si>
  <si>
    <t>№437</t>
  </si>
  <si>
    <t>Рис припущенный</t>
  </si>
  <si>
    <t>№512</t>
  </si>
  <si>
    <t>Кисель из концентрата</t>
  </si>
  <si>
    <t>№645</t>
  </si>
  <si>
    <t>Хлеб пшеничный витаминизированный</t>
  </si>
  <si>
    <t>Нарезка из свежих помидор</t>
  </si>
  <si>
    <t>№106</t>
  </si>
  <si>
    <t>Борщ с капустой со сметаной</t>
  </si>
  <si>
    <t>№110</t>
  </si>
  <si>
    <t>Бедро куриное запечённое</t>
  </si>
  <si>
    <t>№494</t>
  </si>
  <si>
    <t>Рагу из овощей</t>
  </si>
  <si>
    <t>№224</t>
  </si>
  <si>
    <t>Сок яблочный</t>
  </si>
  <si>
    <t>№518</t>
  </si>
  <si>
    <t>Салат овощной</t>
  </si>
  <si>
    <t>№69</t>
  </si>
  <si>
    <t>Суп картофельный с горбушей</t>
  </si>
  <si>
    <t>№150</t>
  </si>
  <si>
    <t>Биточки из говядины</t>
  </si>
  <si>
    <t>№451</t>
  </si>
  <si>
    <t>Макаронные изделия с маслом</t>
  </si>
  <si>
    <t>№516</t>
  </si>
  <si>
    <t>Компот из свежей смородины</t>
  </si>
  <si>
    <t>№505</t>
  </si>
  <si>
    <t>Нарезка из свежих огурцов</t>
  </si>
  <si>
    <t>№70</t>
  </si>
  <si>
    <t>Свекольник со сметанной</t>
  </si>
  <si>
    <t>№34</t>
  </si>
  <si>
    <t>Плов из птицы</t>
  </si>
  <si>
    <t>№436</t>
  </si>
  <si>
    <t>Компот из свежих яблок</t>
  </si>
  <si>
    <t>№585</t>
  </si>
  <si>
    <t>№4</t>
  </si>
  <si>
    <t>Суп гороховый с гренками</t>
  </si>
  <si>
    <t>№139</t>
  </si>
  <si>
    <t>Биточки рыбные</t>
  </si>
  <si>
    <t>№345</t>
  </si>
  <si>
    <t>Картофельное пюре</t>
  </si>
  <si>
    <t>№520</t>
  </si>
  <si>
    <t>Компот из сухофруктов</t>
  </si>
  <si>
    <t>№639</t>
  </si>
  <si>
    <t>Салат из свеклы с сыром</t>
  </si>
  <si>
    <t>№50</t>
  </si>
  <si>
    <t>Рассольник с мясом со сметаной</t>
  </si>
  <si>
    <t>№130</t>
  </si>
  <si>
    <t>Каша гречневая рассыпчатая</t>
  </si>
  <si>
    <t>№508</t>
  </si>
  <si>
    <t>Кисель из концентратов</t>
  </si>
  <si>
    <t>Хлеб пшеничнный витаминизированный</t>
  </si>
  <si>
    <t>Салат из свежих помидор</t>
  </si>
  <si>
    <t>№22</t>
  </si>
  <si>
    <t>№12/2</t>
  </si>
  <si>
    <t>Тефтели из говядины в соусе</t>
  </si>
  <si>
    <t>№388</t>
  </si>
  <si>
    <t>Салат из свежих огурцов</t>
  </si>
  <si>
    <t>№17</t>
  </si>
  <si>
    <t>Борщ "Сибирский"со сметаной</t>
  </si>
  <si>
    <t>№111</t>
  </si>
  <si>
    <t>Мясо тушеное</t>
  </si>
  <si>
    <t>№363</t>
  </si>
  <si>
    <t>№416</t>
  </si>
  <si>
    <t>Рис припущенный с овощами</t>
  </si>
  <si>
    <t>№63</t>
  </si>
  <si>
    <t>№124</t>
  </si>
  <si>
    <t>Бедро куринное запеченное</t>
  </si>
  <si>
    <t>Икра кабачковая</t>
  </si>
  <si>
    <t>№101</t>
  </si>
  <si>
    <t>Суп с крупой с курицей</t>
  </si>
  <si>
    <t>№138</t>
  </si>
  <si>
    <t>Жаркое по-домашнему</t>
  </si>
  <si>
    <t>Сок персиковый</t>
  </si>
  <si>
    <t>Салат из свежей капусты или свежих овощей</t>
  </si>
  <si>
    <t>Суп из овощей с мясом со сметаной</t>
  </si>
  <si>
    <t>Бедро куриное запеченное</t>
  </si>
  <si>
    <t>Сок фруктовый</t>
  </si>
  <si>
    <t>Икра кабачкова</t>
  </si>
  <si>
    <t>Солянка домашняя со сметаной</t>
  </si>
  <si>
    <t>№157</t>
  </si>
  <si>
    <t>№511</t>
  </si>
  <si>
    <t xml:space="preserve">Огурцы свежие </t>
  </si>
  <si>
    <t>Борщ"Украинский"</t>
  </si>
  <si>
    <t>№113</t>
  </si>
  <si>
    <t>Бефстроганов из говядины</t>
  </si>
  <si>
    <t>№423</t>
  </si>
  <si>
    <t>Рис припущенный с овощами"Мозаика"</t>
  </si>
  <si>
    <t>Рассольник "Ленинградский"с курицей со сметаной</t>
  </si>
  <si>
    <t>№132</t>
  </si>
  <si>
    <t>Макаронны отварные с маслом</t>
  </si>
  <si>
    <t>Рыба запеченная с соусом сметанным</t>
  </si>
  <si>
    <t>№391</t>
  </si>
  <si>
    <t>Компот из свежих ягод</t>
  </si>
  <si>
    <t>Свекольник со сметаной</t>
  </si>
  <si>
    <t>Котлета по-хлыновски</t>
  </si>
  <si>
    <t>№454</t>
  </si>
  <si>
    <t>Винегрет овощной</t>
  </si>
  <si>
    <t>№71</t>
  </si>
  <si>
    <t>Суп лапша домашняя на курином бульоне</t>
  </si>
  <si>
    <t>№148</t>
  </si>
  <si>
    <t>Бедро куриное запеченое</t>
  </si>
  <si>
    <t>Суп крестьянский со сметаной</t>
  </si>
  <si>
    <t>№134</t>
  </si>
  <si>
    <t>Азу из говядины</t>
  </si>
  <si>
    <t>№364</t>
  </si>
  <si>
    <t>Салат картофельный с кукурузой</t>
  </si>
  <si>
    <t>№65</t>
  </si>
  <si>
    <t>Суп-харчо с мясом</t>
  </si>
  <si>
    <t>№154</t>
  </si>
  <si>
    <t>Суп с макаронными изделиями с курицей</t>
  </si>
  <si>
    <t>№147</t>
  </si>
  <si>
    <t>Печень,тушеная с овощами</t>
  </si>
  <si>
    <t>№439</t>
  </si>
  <si>
    <t>Щи из свежей капусты,с курицей</t>
  </si>
  <si>
    <t>Суп сырный,со сметаной</t>
  </si>
  <si>
    <t>Салат"Несвижский"</t>
  </si>
  <si>
    <t>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</si>
</sst>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10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8"/>
  <sheetViews>
    <sheetView tabSelected="1" workbookViewId="0">
      <pane xSplit="4" ySplit="5" topLeftCell="E30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9</v>
      </c>
      <c r="J3" s="49" t="s">
        <v>163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42</v>
      </c>
      <c r="F14" s="43">
        <v>80</v>
      </c>
      <c r="G14" s="43">
        <v>5.0999999999999996</v>
      </c>
      <c r="H14" s="43">
        <v>8.5</v>
      </c>
      <c r="I14" s="43">
        <v>1.4</v>
      </c>
      <c r="J14" s="43">
        <v>102.5</v>
      </c>
      <c r="K14" s="44" t="s">
        <v>43</v>
      </c>
      <c r="L14" s="43">
        <v>19.3</v>
      </c>
    </row>
    <row r="15" spans="1:12" ht="15" x14ac:dyDescent="0.25">
      <c r="A15" s="23"/>
      <c r="B15" s="15"/>
      <c r="C15" s="11"/>
      <c r="D15" s="7" t="s">
        <v>27</v>
      </c>
      <c r="E15" s="42" t="s">
        <v>44</v>
      </c>
      <c r="F15" s="43">
        <v>265</v>
      </c>
      <c r="G15" s="43">
        <v>5.9</v>
      </c>
      <c r="H15" s="43">
        <v>6.3</v>
      </c>
      <c r="I15" s="43">
        <v>16</v>
      </c>
      <c r="J15" s="43">
        <v>144.30000000000001</v>
      </c>
      <c r="K15" s="44" t="s">
        <v>45</v>
      </c>
      <c r="L15" s="43">
        <v>28</v>
      </c>
    </row>
    <row r="16" spans="1:12" ht="15" x14ac:dyDescent="0.25">
      <c r="A16" s="23"/>
      <c r="B16" s="15"/>
      <c r="C16" s="11"/>
      <c r="D16" s="7" t="s">
        <v>28</v>
      </c>
      <c r="E16" s="42" t="s">
        <v>46</v>
      </c>
      <c r="F16" s="43">
        <v>100</v>
      </c>
      <c r="G16" s="43">
        <v>9.1</v>
      </c>
      <c r="H16" s="43">
        <v>7.5</v>
      </c>
      <c r="I16" s="43">
        <v>3.4</v>
      </c>
      <c r="J16" s="43">
        <v>117.5</v>
      </c>
      <c r="K16" s="44" t="s">
        <v>47</v>
      </c>
      <c r="L16" s="43">
        <v>36.5</v>
      </c>
    </row>
    <row r="17" spans="1:12" ht="15" x14ac:dyDescent="0.25">
      <c r="A17" s="23"/>
      <c r="B17" s="15"/>
      <c r="C17" s="11"/>
      <c r="D17" s="7" t="s">
        <v>29</v>
      </c>
      <c r="E17" s="42" t="s">
        <v>48</v>
      </c>
      <c r="F17" s="43">
        <v>150</v>
      </c>
      <c r="G17" s="43">
        <v>3.7</v>
      </c>
      <c r="H17" s="43">
        <v>3.6</v>
      </c>
      <c r="I17" s="43">
        <v>29.7</v>
      </c>
      <c r="J17" s="43">
        <v>166</v>
      </c>
      <c r="K17" s="44" t="s">
        <v>49</v>
      </c>
      <c r="L17" s="43">
        <v>12.1</v>
      </c>
    </row>
    <row r="18" spans="1:12" ht="15" x14ac:dyDescent="0.25">
      <c r="A18" s="23"/>
      <c r="B18" s="15"/>
      <c r="C18" s="11"/>
      <c r="D18" s="7" t="s">
        <v>30</v>
      </c>
      <c r="E18" s="42" t="s">
        <v>50</v>
      </c>
      <c r="F18" s="43">
        <v>200</v>
      </c>
      <c r="G18" s="43">
        <v>0.3</v>
      </c>
      <c r="H18" s="43">
        <v>0.2</v>
      </c>
      <c r="I18" s="43">
        <v>21.5</v>
      </c>
      <c r="J18" s="43">
        <v>89</v>
      </c>
      <c r="K18" s="44" t="s">
        <v>51</v>
      </c>
      <c r="L18" s="43">
        <v>6.4</v>
      </c>
    </row>
    <row r="19" spans="1:12" ht="15" x14ac:dyDescent="0.25">
      <c r="A19" s="23"/>
      <c r="B19" s="15"/>
      <c r="C19" s="11"/>
      <c r="D19" s="7" t="s">
        <v>31</v>
      </c>
      <c r="E19" s="42" t="s">
        <v>52</v>
      </c>
      <c r="F19" s="43">
        <v>100</v>
      </c>
      <c r="G19" s="43">
        <v>5</v>
      </c>
      <c r="H19" s="43">
        <v>1.5</v>
      </c>
      <c r="I19" s="43">
        <v>40.5</v>
      </c>
      <c r="J19" s="43">
        <v>155.6</v>
      </c>
      <c r="K19" s="44"/>
      <c r="L19" s="43">
        <v>5.4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895</v>
      </c>
      <c r="G23" s="19">
        <f t="shared" ref="G23:J23" si="2">SUM(G14:G22)</f>
        <v>29.1</v>
      </c>
      <c r="H23" s="19">
        <f t="shared" si="2"/>
        <v>27.6</v>
      </c>
      <c r="I23" s="19">
        <f t="shared" si="2"/>
        <v>112.5</v>
      </c>
      <c r="J23" s="19">
        <f t="shared" si="2"/>
        <v>774.9</v>
      </c>
      <c r="K23" s="25"/>
      <c r="L23" s="19">
        <f t="shared" ref="L23" si="3">SUM(L14:L22)</f>
        <v>107.7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895</v>
      </c>
      <c r="G24" s="32">
        <f t="shared" ref="G24:J24" si="4">G13+G23</f>
        <v>29.1</v>
      </c>
      <c r="H24" s="32">
        <f t="shared" si="4"/>
        <v>27.6</v>
      </c>
      <c r="I24" s="32">
        <f t="shared" si="4"/>
        <v>112.5</v>
      </c>
      <c r="J24" s="32">
        <f t="shared" si="4"/>
        <v>774.9</v>
      </c>
      <c r="K24" s="32"/>
      <c r="L24" s="32">
        <f t="shared" ref="L24" si="5">L13+L23</f>
        <v>107.7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53</v>
      </c>
      <c r="F33" s="43">
        <v>60</v>
      </c>
      <c r="G33" s="43">
        <v>0.7</v>
      </c>
      <c r="H33" s="43">
        <v>0.1</v>
      </c>
      <c r="I33" s="43">
        <v>2.7</v>
      </c>
      <c r="J33" s="43">
        <v>14.3</v>
      </c>
      <c r="K33" s="44" t="s">
        <v>54</v>
      </c>
      <c r="L33" s="43">
        <v>18</v>
      </c>
    </row>
    <row r="34" spans="1:12" ht="15" x14ac:dyDescent="0.25">
      <c r="A34" s="14"/>
      <c r="B34" s="15"/>
      <c r="C34" s="11"/>
      <c r="D34" s="7" t="s">
        <v>27</v>
      </c>
      <c r="E34" s="42" t="s">
        <v>55</v>
      </c>
      <c r="F34" s="43">
        <v>255</v>
      </c>
      <c r="G34" s="43">
        <v>2.2999999999999998</v>
      </c>
      <c r="H34" s="43">
        <v>4.9000000000000004</v>
      </c>
      <c r="I34" s="43">
        <v>16.7</v>
      </c>
      <c r="J34" s="43">
        <v>120.1</v>
      </c>
      <c r="K34" s="44" t="s">
        <v>56</v>
      </c>
      <c r="L34" s="43">
        <v>14.1</v>
      </c>
    </row>
    <row r="35" spans="1:12" ht="15" x14ac:dyDescent="0.25">
      <c r="A35" s="14"/>
      <c r="B35" s="15"/>
      <c r="C35" s="11"/>
      <c r="D35" s="7" t="s">
        <v>28</v>
      </c>
      <c r="E35" s="42" t="s">
        <v>57</v>
      </c>
      <c r="F35" s="43">
        <v>90</v>
      </c>
      <c r="G35" s="43">
        <v>16.2</v>
      </c>
      <c r="H35" s="43">
        <v>15.1</v>
      </c>
      <c r="I35" s="43">
        <v>0.7</v>
      </c>
      <c r="J35" s="43">
        <v>203.5</v>
      </c>
      <c r="K35" s="44" t="s">
        <v>58</v>
      </c>
      <c r="L35" s="43">
        <v>42.8</v>
      </c>
    </row>
    <row r="36" spans="1:12" ht="15" x14ac:dyDescent="0.25">
      <c r="A36" s="14"/>
      <c r="B36" s="15"/>
      <c r="C36" s="11"/>
      <c r="D36" s="7" t="s">
        <v>29</v>
      </c>
      <c r="E36" s="42" t="s">
        <v>59</v>
      </c>
      <c r="F36" s="43">
        <v>150</v>
      </c>
      <c r="G36" s="43">
        <v>4.5</v>
      </c>
      <c r="H36" s="43">
        <v>8.9</v>
      </c>
      <c r="I36" s="43">
        <v>19.2</v>
      </c>
      <c r="J36" s="43">
        <v>174.8</v>
      </c>
      <c r="K36" s="44" t="s">
        <v>60</v>
      </c>
      <c r="L36" s="43">
        <v>12.4</v>
      </c>
    </row>
    <row r="37" spans="1:12" ht="15" x14ac:dyDescent="0.25">
      <c r="A37" s="14"/>
      <c r="B37" s="15"/>
      <c r="C37" s="11"/>
      <c r="D37" s="7" t="s">
        <v>30</v>
      </c>
      <c r="E37" s="42" t="s">
        <v>61</v>
      </c>
      <c r="F37" s="43">
        <v>200</v>
      </c>
      <c r="G37" s="43">
        <v>0.4</v>
      </c>
      <c r="H37" s="43">
        <v>0</v>
      </c>
      <c r="I37" s="43">
        <v>22</v>
      </c>
      <c r="J37" s="43">
        <v>89.6</v>
      </c>
      <c r="K37" s="44" t="s">
        <v>62</v>
      </c>
      <c r="L37" s="43">
        <v>15</v>
      </c>
    </row>
    <row r="38" spans="1:12" ht="15" x14ac:dyDescent="0.25">
      <c r="A38" s="14"/>
      <c r="B38" s="15"/>
      <c r="C38" s="11"/>
      <c r="D38" s="7" t="s">
        <v>31</v>
      </c>
      <c r="E38" s="42" t="s">
        <v>52</v>
      </c>
      <c r="F38" s="43">
        <v>100</v>
      </c>
      <c r="G38" s="43">
        <v>5</v>
      </c>
      <c r="H38" s="43">
        <v>1.5</v>
      </c>
      <c r="I38" s="43">
        <v>40.5</v>
      </c>
      <c r="J38" s="43">
        <v>155.6</v>
      </c>
      <c r="K38" s="44"/>
      <c r="L38" s="43">
        <v>5.4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855</v>
      </c>
      <c r="G42" s="19">
        <f t="shared" ref="G42" si="10">SUM(G33:G41)</f>
        <v>29.099999999999998</v>
      </c>
      <c r="H42" s="19">
        <f t="shared" ref="H42" si="11">SUM(H33:H41)</f>
        <v>30.5</v>
      </c>
      <c r="I42" s="19">
        <f t="shared" ref="I42" si="12">SUM(I33:I41)</f>
        <v>101.8</v>
      </c>
      <c r="J42" s="19">
        <f t="shared" ref="J42:L42" si="13">SUM(J33:J41)</f>
        <v>757.90000000000009</v>
      </c>
      <c r="K42" s="25"/>
      <c r="L42" s="19">
        <f t="shared" si="13"/>
        <v>107.70000000000002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855</v>
      </c>
      <c r="G43" s="32">
        <f t="shared" ref="G43" si="14">G32+G42</f>
        <v>29.099999999999998</v>
      </c>
      <c r="H43" s="32">
        <f t="shared" ref="H43" si="15">H32+H42</f>
        <v>30.5</v>
      </c>
      <c r="I43" s="32">
        <f t="shared" ref="I43" si="16">I32+I42</f>
        <v>101.8</v>
      </c>
      <c r="J43" s="32">
        <f t="shared" ref="J43:L43" si="17">J32+J42</f>
        <v>757.90000000000009</v>
      </c>
      <c r="K43" s="32"/>
      <c r="L43" s="32">
        <f t="shared" si="17"/>
        <v>107.70000000000002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63</v>
      </c>
      <c r="F52" s="43">
        <v>80</v>
      </c>
      <c r="G52" s="43">
        <v>1.8</v>
      </c>
      <c r="H52" s="43">
        <v>4</v>
      </c>
      <c r="I52" s="43">
        <v>7.3</v>
      </c>
      <c r="J52" s="43">
        <v>72.400000000000006</v>
      </c>
      <c r="K52" s="44" t="s">
        <v>64</v>
      </c>
      <c r="L52" s="43">
        <v>17.5</v>
      </c>
    </row>
    <row r="53" spans="1:12" ht="15" x14ac:dyDescent="0.25">
      <c r="A53" s="23"/>
      <c r="B53" s="15"/>
      <c r="C53" s="11"/>
      <c r="D53" s="7" t="s">
        <v>27</v>
      </c>
      <c r="E53" s="42" t="s">
        <v>65</v>
      </c>
      <c r="F53" s="43">
        <v>280</v>
      </c>
      <c r="G53" s="43">
        <v>5.7</v>
      </c>
      <c r="H53" s="43">
        <v>6.3</v>
      </c>
      <c r="I53" s="43">
        <v>19.100000000000001</v>
      </c>
      <c r="J53" s="43">
        <v>155.9</v>
      </c>
      <c r="K53" s="44" t="s">
        <v>66</v>
      </c>
      <c r="L53" s="43">
        <v>35.9</v>
      </c>
    </row>
    <row r="54" spans="1:12" ht="15" x14ac:dyDescent="0.25">
      <c r="A54" s="23"/>
      <c r="B54" s="15"/>
      <c r="C54" s="11"/>
      <c r="D54" s="7" t="s">
        <v>28</v>
      </c>
      <c r="E54" s="42" t="s">
        <v>67</v>
      </c>
      <c r="F54" s="43">
        <v>90</v>
      </c>
      <c r="G54" s="43">
        <v>8.1</v>
      </c>
      <c r="H54" s="43">
        <v>11.8</v>
      </c>
      <c r="I54" s="43">
        <v>14.3</v>
      </c>
      <c r="J54" s="43">
        <v>195.8</v>
      </c>
      <c r="K54" s="44" t="s">
        <v>68</v>
      </c>
      <c r="L54" s="43">
        <v>30.73</v>
      </c>
    </row>
    <row r="55" spans="1:12" ht="15" x14ac:dyDescent="0.25">
      <c r="A55" s="23"/>
      <c r="B55" s="15"/>
      <c r="C55" s="11"/>
      <c r="D55" s="7" t="s">
        <v>29</v>
      </c>
      <c r="E55" s="42" t="s">
        <v>69</v>
      </c>
      <c r="F55" s="43">
        <v>150</v>
      </c>
      <c r="G55" s="43">
        <v>3.2</v>
      </c>
      <c r="H55" s="43">
        <v>2.8</v>
      </c>
      <c r="I55" s="43">
        <v>34.299999999999997</v>
      </c>
      <c r="J55" s="43">
        <v>175.2</v>
      </c>
      <c r="K55" s="44" t="s">
        <v>70</v>
      </c>
      <c r="L55" s="43">
        <v>8.07</v>
      </c>
    </row>
    <row r="56" spans="1:12" ht="15" x14ac:dyDescent="0.25">
      <c r="A56" s="23"/>
      <c r="B56" s="15"/>
      <c r="C56" s="11"/>
      <c r="D56" s="7" t="s">
        <v>30</v>
      </c>
      <c r="E56" s="42" t="s">
        <v>71</v>
      </c>
      <c r="F56" s="43">
        <v>200</v>
      </c>
      <c r="G56" s="43">
        <v>0.5</v>
      </c>
      <c r="H56" s="43">
        <v>0.2</v>
      </c>
      <c r="I56" s="43">
        <v>28.1</v>
      </c>
      <c r="J56" s="43">
        <v>116.2</v>
      </c>
      <c r="K56" s="44" t="s">
        <v>127</v>
      </c>
      <c r="L56" s="43">
        <v>10.1</v>
      </c>
    </row>
    <row r="57" spans="1:12" ht="15" x14ac:dyDescent="0.25">
      <c r="A57" s="23"/>
      <c r="B57" s="15"/>
      <c r="C57" s="11"/>
      <c r="D57" s="7" t="s">
        <v>31</v>
      </c>
      <c r="E57" s="42" t="s">
        <v>52</v>
      </c>
      <c r="F57" s="43">
        <v>100</v>
      </c>
      <c r="G57" s="43">
        <v>5</v>
      </c>
      <c r="H57" s="43">
        <v>1.5</v>
      </c>
      <c r="I57" s="43">
        <v>40.5</v>
      </c>
      <c r="J57" s="43">
        <v>155.6</v>
      </c>
      <c r="K57" s="44"/>
      <c r="L57" s="43">
        <v>5.4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900</v>
      </c>
      <c r="G61" s="19">
        <f t="shared" ref="G61" si="22">SUM(G52:G60)</f>
        <v>24.3</v>
      </c>
      <c r="H61" s="19">
        <f t="shared" ref="H61" si="23">SUM(H52:H60)</f>
        <v>26.6</v>
      </c>
      <c r="I61" s="19">
        <f t="shared" ref="I61" si="24">SUM(I52:I60)</f>
        <v>143.6</v>
      </c>
      <c r="J61" s="19">
        <f t="shared" ref="J61:L61" si="25">SUM(J52:J60)</f>
        <v>871.1</v>
      </c>
      <c r="K61" s="25"/>
      <c r="L61" s="19">
        <f t="shared" si="25"/>
        <v>107.69999999999999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900</v>
      </c>
      <c r="G62" s="32">
        <f t="shared" ref="G62" si="26">G51+G61</f>
        <v>24.3</v>
      </c>
      <c r="H62" s="32">
        <f t="shared" ref="H62" si="27">H51+H61</f>
        <v>26.6</v>
      </c>
      <c r="I62" s="32">
        <f t="shared" ref="I62" si="28">I51+I61</f>
        <v>143.6</v>
      </c>
      <c r="J62" s="32">
        <f t="shared" ref="J62:L62" si="29">J51+J61</f>
        <v>871.1</v>
      </c>
      <c r="K62" s="32"/>
      <c r="L62" s="32">
        <f t="shared" si="29"/>
        <v>107.69999999999999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120</v>
      </c>
      <c r="F71" s="43">
        <v>80</v>
      </c>
      <c r="G71" s="43">
        <v>1.3</v>
      </c>
      <c r="H71" s="43">
        <v>4.0999999999999996</v>
      </c>
      <c r="I71" s="43">
        <v>7.7</v>
      </c>
      <c r="J71" s="43">
        <v>72.7</v>
      </c>
      <c r="K71" s="44" t="s">
        <v>81</v>
      </c>
      <c r="L71" s="43">
        <v>16</v>
      </c>
    </row>
    <row r="72" spans="1:12" ht="15" x14ac:dyDescent="0.25">
      <c r="A72" s="23"/>
      <c r="B72" s="15"/>
      <c r="C72" s="11"/>
      <c r="D72" s="7" t="s">
        <v>27</v>
      </c>
      <c r="E72" s="42" t="s">
        <v>75</v>
      </c>
      <c r="F72" s="43">
        <v>255</v>
      </c>
      <c r="G72" s="43">
        <v>2.5</v>
      </c>
      <c r="H72" s="43">
        <v>4.9000000000000004</v>
      </c>
      <c r="I72" s="43">
        <v>16.2</v>
      </c>
      <c r="J72" s="43">
        <v>118.9</v>
      </c>
      <c r="K72" s="44" t="s">
        <v>76</v>
      </c>
      <c r="L72" s="43">
        <v>20.5</v>
      </c>
    </row>
    <row r="73" spans="1:12" ht="15" x14ac:dyDescent="0.25">
      <c r="A73" s="23"/>
      <c r="B73" s="15"/>
      <c r="C73" s="11"/>
      <c r="D73" s="7" t="s">
        <v>28</v>
      </c>
      <c r="E73" s="42" t="s">
        <v>77</v>
      </c>
      <c r="F73" s="43">
        <v>275</v>
      </c>
      <c r="G73" s="43">
        <v>15.9</v>
      </c>
      <c r="H73" s="43">
        <v>18.899999999999999</v>
      </c>
      <c r="I73" s="43">
        <v>38.299999999999997</v>
      </c>
      <c r="J73" s="43">
        <v>387</v>
      </c>
      <c r="K73" s="44" t="s">
        <v>78</v>
      </c>
      <c r="L73" s="43">
        <v>52.8</v>
      </c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79</v>
      </c>
      <c r="F75" s="43">
        <v>200</v>
      </c>
      <c r="G75" s="43">
        <v>0.2</v>
      </c>
      <c r="H75" s="43">
        <v>0</v>
      </c>
      <c r="I75" s="43">
        <v>20.6</v>
      </c>
      <c r="J75" s="43">
        <v>83.2</v>
      </c>
      <c r="K75" s="44" t="s">
        <v>80</v>
      </c>
      <c r="L75" s="43">
        <v>13</v>
      </c>
    </row>
    <row r="76" spans="1:12" ht="15" x14ac:dyDescent="0.25">
      <c r="A76" s="23"/>
      <c r="B76" s="15"/>
      <c r="C76" s="11"/>
      <c r="D76" s="7" t="s">
        <v>31</v>
      </c>
      <c r="E76" s="42" t="s">
        <v>52</v>
      </c>
      <c r="F76" s="43">
        <v>100</v>
      </c>
      <c r="G76" s="43">
        <v>5</v>
      </c>
      <c r="H76" s="43">
        <v>1.5</v>
      </c>
      <c r="I76" s="43">
        <v>40.5</v>
      </c>
      <c r="J76" s="43">
        <v>155.6</v>
      </c>
      <c r="K76" s="44"/>
      <c r="L76" s="43">
        <v>5.4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910</v>
      </c>
      <c r="G80" s="19">
        <f t="shared" ref="G80" si="34">SUM(G71:G79)</f>
        <v>24.9</v>
      </c>
      <c r="H80" s="19">
        <f t="shared" ref="H80" si="35">SUM(H71:H79)</f>
        <v>29.4</v>
      </c>
      <c r="I80" s="19">
        <f t="shared" ref="I80" si="36">SUM(I71:I79)</f>
        <v>123.3</v>
      </c>
      <c r="J80" s="19">
        <f t="shared" ref="J80:L80" si="37">SUM(J71:J79)</f>
        <v>817.40000000000009</v>
      </c>
      <c r="K80" s="25"/>
      <c r="L80" s="19">
        <f t="shared" si="37"/>
        <v>107.7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910</v>
      </c>
      <c r="G81" s="32">
        <f t="shared" ref="G81" si="38">G70+G80</f>
        <v>24.9</v>
      </c>
      <c r="H81" s="32">
        <f t="shared" ref="H81" si="39">H70+H80</f>
        <v>29.4</v>
      </c>
      <c r="I81" s="32">
        <f t="shared" ref="I81" si="40">I70+I80</f>
        <v>123.3</v>
      </c>
      <c r="J81" s="32">
        <f t="shared" ref="J81:L81" si="41">J70+J80</f>
        <v>817.40000000000009</v>
      </c>
      <c r="K81" s="32"/>
      <c r="L81" s="32">
        <f t="shared" si="41"/>
        <v>107.7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73</v>
      </c>
      <c r="F90" s="43">
        <v>60</v>
      </c>
      <c r="G90" s="43">
        <v>0.5</v>
      </c>
      <c r="H90" s="43">
        <v>0.1</v>
      </c>
      <c r="I90" s="43">
        <v>1.3</v>
      </c>
      <c r="J90" s="43">
        <v>7.9</v>
      </c>
      <c r="K90" s="44" t="s">
        <v>74</v>
      </c>
      <c r="L90" s="43">
        <v>18</v>
      </c>
    </row>
    <row r="91" spans="1:12" ht="15" x14ac:dyDescent="0.25">
      <c r="A91" s="23"/>
      <c r="B91" s="15"/>
      <c r="C91" s="11"/>
      <c r="D91" s="7" t="s">
        <v>27</v>
      </c>
      <c r="E91" s="42" t="s">
        <v>82</v>
      </c>
      <c r="F91" s="43">
        <v>270</v>
      </c>
      <c r="G91" s="43">
        <v>3.1</v>
      </c>
      <c r="H91" s="43">
        <v>4.0999999999999996</v>
      </c>
      <c r="I91" s="43">
        <v>31.7</v>
      </c>
      <c r="J91" s="43">
        <v>176.1</v>
      </c>
      <c r="K91" s="44" t="s">
        <v>83</v>
      </c>
      <c r="L91" s="43">
        <v>28.26</v>
      </c>
    </row>
    <row r="92" spans="1:12" ht="15" x14ac:dyDescent="0.25">
      <c r="A92" s="23"/>
      <c r="B92" s="15"/>
      <c r="C92" s="11"/>
      <c r="D92" s="7" t="s">
        <v>28</v>
      </c>
      <c r="E92" s="42" t="s">
        <v>84</v>
      </c>
      <c r="F92" s="43">
        <v>90</v>
      </c>
      <c r="G92" s="43">
        <v>14</v>
      </c>
      <c r="H92" s="43">
        <v>11.6</v>
      </c>
      <c r="I92" s="43">
        <v>13</v>
      </c>
      <c r="J92" s="43">
        <v>212.4</v>
      </c>
      <c r="K92" s="44" t="s">
        <v>85</v>
      </c>
      <c r="L92" s="43">
        <v>43.14</v>
      </c>
    </row>
    <row r="93" spans="1:12" ht="15" x14ac:dyDescent="0.25">
      <c r="A93" s="23"/>
      <c r="B93" s="15"/>
      <c r="C93" s="11"/>
      <c r="D93" s="7" t="s">
        <v>29</v>
      </c>
      <c r="E93" s="42" t="s">
        <v>86</v>
      </c>
      <c r="F93" s="43">
        <v>150</v>
      </c>
      <c r="G93" s="43">
        <v>3.3</v>
      </c>
      <c r="H93" s="43">
        <v>4.4000000000000004</v>
      </c>
      <c r="I93" s="43">
        <v>23.5</v>
      </c>
      <c r="J93" s="43">
        <v>146.6</v>
      </c>
      <c r="K93" s="44" t="s">
        <v>87</v>
      </c>
      <c r="L93" s="43">
        <v>8.5</v>
      </c>
    </row>
    <row r="94" spans="1:12" ht="15" x14ac:dyDescent="0.25">
      <c r="A94" s="23"/>
      <c r="B94" s="15"/>
      <c r="C94" s="11"/>
      <c r="D94" s="7" t="s">
        <v>30</v>
      </c>
      <c r="E94" s="42" t="s">
        <v>88</v>
      </c>
      <c r="F94" s="43">
        <v>200</v>
      </c>
      <c r="G94" s="43">
        <v>0.7</v>
      </c>
      <c r="H94" s="43">
        <v>0</v>
      </c>
      <c r="I94" s="43">
        <v>23.9</v>
      </c>
      <c r="J94" s="43">
        <v>98.4</v>
      </c>
      <c r="K94" s="44" t="s">
        <v>89</v>
      </c>
      <c r="L94" s="43">
        <v>4.4000000000000004</v>
      </c>
    </row>
    <row r="95" spans="1:12" ht="15" x14ac:dyDescent="0.25">
      <c r="A95" s="23"/>
      <c r="B95" s="15"/>
      <c r="C95" s="11"/>
      <c r="D95" s="7" t="s">
        <v>31</v>
      </c>
      <c r="E95" s="42" t="s">
        <v>52</v>
      </c>
      <c r="F95" s="43">
        <v>100</v>
      </c>
      <c r="G95" s="43">
        <v>5</v>
      </c>
      <c r="H95" s="43">
        <v>1.5</v>
      </c>
      <c r="I95" s="43">
        <v>40.5</v>
      </c>
      <c r="J95" s="43">
        <v>155.6</v>
      </c>
      <c r="K95" s="44"/>
      <c r="L95" s="43">
        <v>5.4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870</v>
      </c>
      <c r="G99" s="19">
        <f t="shared" ref="G99" si="46">SUM(G90:G98)</f>
        <v>26.6</v>
      </c>
      <c r="H99" s="19">
        <f t="shared" ref="H99" si="47">SUM(H90:H98)</f>
        <v>21.7</v>
      </c>
      <c r="I99" s="19">
        <f t="shared" ref="I99" si="48">SUM(I90:I98)</f>
        <v>133.9</v>
      </c>
      <c r="J99" s="19">
        <f t="shared" ref="J99:L99" si="49">SUM(J90:J98)</f>
        <v>797</v>
      </c>
      <c r="K99" s="25"/>
      <c r="L99" s="19">
        <f t="shared" si="49"/>
        <v>107.70000000000002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870</v>
      </c>
      <c r="G100" s="32">
        <f t="shared" ref="G100" si="50">G89+G99</f>
        <v>26.6</v>
      </c>
      <c r="H100" s="32">
        <f t="shared" ref="H100" si="51">H89+H99</f>
        <v>21.7</v>
      </c>
      <c r="I100" s="32">
        <f t="shared" ref="I100" si="52">I89+I99</f>
        <v>133.9</v>
      </c>
      <c r="J100" s="32">
        <f t="shared" ref="J100:L100" si="53">J89+J99</f>
        <v>797</v>
      </c>
      <c r="K100" s="32"/>
      <c r="L100" s="32">
        <f t="shared" si="53"/>
        <v>107.70000000000002</v>
      </c>
    </row>
    <row r="101" spans="1:12" ht="15" x14ac:dyDescent="0.25">
      <c r="A101" s="20">
        <v>2</v>
      </c>
      <c r="B101" s="21">
        <v>6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v>6</v>
      </c>
      <c r="C109" s="10" t="s">
        <v>25</v>
      </c>
      <c r="D109" s="7" t="s">
        <v>26</v>
      </c>
      <c r="E109" s="42" t="s">
        <v>90</v>
      </c>
      <c r="F109" s="43">
        <v>80</v>
      </c>
      <c r="G109" s="43">
        <v>4.5999999999999996</v>
      </c>
      <c r="H109" s="43">
        <v>9.8000000000000007</v>
      </c>
      <c r="I109" s="43">
        <v>6.5</v>
      </c>
      <c r="J109" s="43">
        <v>132.6</v>
      </c>
      <c r="K109" s="44" t="s">
        <v>91</v>
      </c>
      <c r="L109" s="43">
        <v>20.399999999999999</v>
      </c>
    </row>
    <row r="110" spans="1:12" ht="15" x14ac:dyDescent="0.25">
      <c r="A110" s="23"/>
      <c r="B110" s="15"/>
      <c r="C110" s="11"/>
      <c r="D110" s="7" t="s">
        <v>27</v>
      </c>
      <c r="E110" s="42" t="s">
        <v>92</v>
      </c>
      <c r="F110" s="43">
        <v>265</v>
      </c>
      <c r="G110" s="43">
        <v>4.0999999999999996</v>
      </c>
      <c r="H110" s="43">
        <v>5.2</v>
      </c>
      <c r="I110" s="43">
        <v>12.5</v>
      </c>
      <c r="J110" s="43">
        <v>113.2</v>
      </c>
      <c r="K110" s="44" t="s">
        <v>93</v>
      </c>
      <c r="L110" s="43">
        <v>24.37</v>
      </c>
    </row>
    <row r="111" spans="1:12" ht="15" x14ac:dyDescent="0.25">
      <c r="A111" s="23"/>
      <c r="B111" s="15"/>
      <c r="C111" s="11"/>
      <c r="D111" s="7" t="s">
        <v>28</v>
      </c>
      <c r="E111" s="42" t="s">
        <v>46</v>
      </c>
      <c r="F111" s="43">
        <v>100</v>
      </c>
      <c r="G111" s="43">
        <v>9.1</v>
      </c>
      <c r="H111" s="43">
        <v>7.5</v>
      </c>
      <c r="I111" s="43">
        <v>3.4</v>
      </c>
      <c r="J111" s="43">
        <v>117.5</v>
      </c>
      <c r="K111" s="44">
        <v>437</v>
      </c>
      <c r="L111" s="43">
        <v>37.53</v>
      </c>
    </row>
    <row r="112" spans="1:12" ht="15" x14ac:dyDescent="0.25">
      <c r="A112" s="23"/>
      <c r="B112" s="15"/>
      <c r="C112" s="11"/>
      <c r="D112" s="7" t="s">
        <v>29</v>
      </c>
      <c r="E112" s="42" t="s">
        <v>94</v>
      </c>
      <c r="F112" s="43">
        <v>150</v>
      </c>
      <c r="G112" s="43">
        <v>3.1</v>
      </c>
      <c r="H112" s="43">
        <v>6.6</v>
      </c>
      <c r="I112" s="43">
        <v>32</v>
      </c>
      <c r="J112" s="43">
        <v>199.7</v>
      </c>
      <c r="K112" s="44" t="s">
        <v>95</v>
      </c>
      <c r="L112" s="43">
        <v>13.6</v>
      </c>
    </row>
    <row r="113" spans="1:12" ht="15" x14ac:dyDescent="0.25">
      <c r="A113" s="23"/>
      <c r="B113" s="15"/>
      <c r="C113" s="11"/>
      <c r="D113" s="7" t="s">
        <v>30</v>
      </c>
      <c r="E113" s="42" t="s">
        <v>96</v>
      </c>
      <c r="F113" s="43">
        <v>200</v>
      </c>
      <c r="G113" s="43">
        <v>0.3</v>
      </c>
      <c r="H113" s="43">
        <v>0.2</v>
      </c>
      <c r="I113" s="43">
        <v>21.5</v>
      </c>
      <c r="J113" s="43">
        <v>89</v>
      </c>
      <c r="K113" s="44" t="s">
        <v>51</v>
      </c>
      <c r="L113" s="43">
        <v>6.4</v>
      </c>
    </row>
    <row r="114" spans="1:12" ht="15" x14ac:dyDescent="0.25">
      <c r="A114" s="23"/>
      <c r="B114" s="15"/>
      <c r="C114" s="11"/>
      <c r="D114" s="7" t="s">
        <v>31</v>
      </c>
      <c r="E114" s="42" t="s">
        <v>97</v>
      </c>
      <c r="F114" s="43">
        <v>100</v>
      </c>
      <c r="G114" s="43">
        <v>5</v>
      </c>
      <c r="H114" s="43">
        <v>1.5</v>
      </c>
      <c r="I114" s="43">
        <v>40.5</v>
      </c>
      <c r="J114" s="43">
        <v>155.6</v>
      </c>
      <c r="K114" s="44"/>
      <c r="L114" s="43">
        <v>5.4</v>
      </c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895</v>
      </c>
      <c r="G118" s="19">
        <f t="shared" ref="G118:J118" si="56">SUM(G109:G117)</f>
        <v>26.2</v>
      </c>
      <c r="H118" s="19">
        <f t="shared" si="56"/>
        <v>30.8</v>
      </c>
      <c r="I118" s="19">
        <f t="shared" si="56"/>
        <v>116.4</v>
      </c>
      <c r="J118" s="19">
        <f t="shared" si="56"/>
        <v>807.6</v>
      </c>
      <c r="K118" s="25"/>
      <c r="L118" s="19">
        <f t="shared" ref="L118" si="57">SUM(L109:L117)</f>
        <v>107.7</v>
      </c>
    </row>
    <row r="119" spans="1:12" ht="15" x14ac:dyDescent="0.2">
      <c r="A119" s="29">
        <f>A101</f>
        <v>2</v>
      </c>
      <c r="B119" s="30">
        <f>B101</f>
        <v>6</v>
      </c>
      <c r="C119" s="52" t="s">
        <v>4</v>
      </c>
      <c r="D119" s="53"/>
      <c r="E119" s="31"/>
      <c r="F119" s="32">
        <f>F108+F118</f>
        <v>895</v>
      </c>
      <c r="G119" s="32">
        <f t="shared" ref="G119" si="58">G108+G118</f>
        <v>26.2</v>
      </c>
      <c r="H119" s="32">
        <f t="shared" ref="H119" si="59">H108+H118</f>
        <v>30.8</v>
      </c>
      <c r="I119" s="32">
        <f t="shared" ref="I119" si="60">I108+I118</f>
        <v>116.4</v>
      </c>
      <c r="J119" s="32">
        <f t="shared" ref="J119:L119" si="61">J108+J118</f>
        <v>807.6</v>
      </c>
      <c r="K119" s="32"/>
      <c r="L119" s="32">
        <f t="shared" si="61"/>
        <v>107.7</v>
      </c>
    </row>
    <row r="120" spans="1:12" ht="15" x14ac:dyDescent="0.25">
      <c r="A120" s="14">
        <v>2</v>
      </c>
      <c r="B120" s="15">
        <v>7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v>7</v>
      </c>
      <c r="C128" s="10" t="s">
        <v>25</v>
      </c>
      <c r="D128" s="7" t="s">
        <v>26</v>
      </c>
      <c r="E128" s="42" t="s">
        <v>98</v>
      </c>
      <c r="F128" s="43">
        <v>80</v>
      </c>
      <c r="G128" s="43">
        <v>0.8</v>
      </c>
      <c r="H128" s="43">
        <v>4.0999999999999996</v>
      </c>
      <c r="I128" s="43">
        <v>2.8</v>
      </c>
      <c r="J128" s="43">
        <v>51.1</v>
      </c>
      <c r="K128" s="44" t="s">
        <v>99</v>
      </c>
      <c r="L128" s="43">
        <v>16.8</v>
      </c>
    </row>
    <row r="129" spans="1:12" ht="15" x14ac:dyDescent="0.25">
      <c r="A129" s="14"/>
      <c r="B129" s="15"/>
      <c r="C129" s="11"/>
      <c r="D129" s="7" t="s">
        <v>27</v>
      </c>
      <c r="E129" s="42" t="s">
        <v>160</v>
      </c>
      <c r="F129" s="43">
        <v>265</v>
      </c>
      <c r="G129" s="43">
        <v>5.8</v>
      </c>
      <c r="H129" s="43">
        <v>6.5</v>
      </c>
      <c r="I129" s="43">
        <v>12</v>
      </c>
      <c r="J129" s="43">
        <v>129.69999999999999</v>
      </c>
      <c r="K129" s="44" t="s">
        <v>112</v>
      </c>
      <c r="L129" s="43">
        <v>28.8</v>
      </c>
    </row>
    <row r="130" spans="1:12" ht="15" x14ac:dyDescent="0.25">
      <c r="A130" s="14"/>
      <c r="B130" s="15"/>
      <c r="C130" s="11"/>
      <c r="D130" s="7" t="s">
        <v>28</v>
      </c>
      <c r="E130" s="42" t="s">
        <v>101</v>
      </c>
      <c r="F130" s="43">
        <v>100</v>
      </c>
      <c r="G130" s="43">
        <v>14</v>
      </c>
      <c r="H130" s="43">
        <v>14.4</v>
      </c>
      <c r="I130" s="43">
        <v>10.5</v>
      </c>
      <c r="J130" s="43">
        <v>227</v>
      </c>
      <c r="K130" s="44" t="s">
        <v>102</v>
      </c>
      <c r="L130" s="43">
        <v>38.25</v>
      </c>
    </row>
    <row r="131" spans="1:12" ht="15" x14ac:dyDescent="0.25">
      <c r="A131" s="14"/>
      <c r="B131" s="15"/>
      <c r="C131" s="11"/>
      <c r="D131" s="7" t="s">
        <v>29</v>
      </c>
      <c r="E131" s="42" t="s">
        <v>86</v>
      </c>
      <c r="F131" s="43">
        <v>150</v>
      </c>
      <c r="G131" s="43">
        <v>3.3</v>
      </c>
      <c r="H131" s="43">
        <v>4.4000000000000004</v>
      </c>
      <c r="I131" s="43">
        <v>23.5</v>
      </c>
      <c r="J131" s="43">
        <v>147</v>
      </c>
      <c r="K131" s="44" t="s">
        <v>87</v>
      </c>
      <c r="L131" s="43">
        <v>14.05</v>
      </c>
    </row>
    <row r="132" spans="1:12" ht="15" x14ac:dyDescent="0.25">
      <c r="A132" s="14"/>
      <c r="B132" s="15"/>
      <c r="C132" s="11"/>
      <c r="D132" s="7" t="s">
        <v>30</v>
      </c>
      <c r="E132" s="42" t="s">
        <v>88</v>
      </c>
      <c r="F132" s="43">
        <v>200</v>
      </c>
      <c r="G132" s="43">
        <v>0.7</v>
      </c>
      <c r="H132" s="43">
        <v>0</v>
      </c>
      <c r="I132" s="43">
        <v>23.9</v>
      </c>
      <c r="J132" s="43">
        <v>98.4</v>
      </c>
      <c r="K132" s="44" t="s">
        <v>89</v>
      </c>
      <c r="L132" s="43">
        <v>4.4000000000000004</v>
      </c>
    </row>
    <row r="133" spans="1:12" ht="15" x14ac:dyDescent="0.25">
      <c r="A133" s="14"/>
      <c r="B133" s="15"/>
      <c r="C133" s="11"/>
      <c r="D133" s="7" t="s">
        <v>31</v>
      </c>
      <c r="E133" s="42" t="s">
        <v>52</v>
      </c>
      <c r="F133" s="43">
        <v>100</v>
      </c>
      <c r="G133" s="43">
        <v>5</v>
      </c>
      <c r="H133" s="43">
        <v>1.5</v>
      </c>
      <c r="I133" s="43">
        <v>40.5</v>
      </c>
      <c r="J133" s="43">
        <v>155.6</v>
      </c>
      <c r="K133" s="44"/>
      <c r="L133" s="43">
        <v>5.4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895</v>
      </c>
      <c r="G137" s="19">
        <f t="shared" ref="G137:J137" si="64">SUM(G128:G136)</f>
        <v>29.6</v>
      </c>
      <c r="H137" s="19">
        <f t="shared" si="64"/>
        <v>30.9</v>
      </c>
      <c r="I137" s="19">
        <f t="shared" si="64"/>
        <v>113.19999999999999</v>
      </c>
      <c r="J137" s="19">
        <f t="shared" si="64"/>
        <v>808.8</v>
      </c>
      <c r="K137" s="25"/>
      <c r="L137" s="19">
        <f t="shared" ref="L137" si="65">SUM(L128:L136)</f>
        <v>107.7</v>
      </c>
    </row>
    <row r="138" spans="1:12" ht="15" x14ac:dyDescent="0.2">
      <c r="A138" s="33">
        <f>A120</f>
        <v>2</v>
      </c>
      <c r="B138" s="33">
        <f>B120</f>
        <v>7</v>
      </c>
      <c r="C138" s="52" t="s">
        <v>4</v>
      </c>
      <c r="D138" s="53"/>
      <c r="E138" s="31"/>
      <c r="F138" s="32">
        <f>F127+F137</f>
        <v>895</v>
      </c>
      <c r="G138" s="32">
        <f t="shared" ref="G138" si="66">G127+G137</f>
        <v>29.6</v>
      </c>
      <c r="H138" s="32">
        <f t="shared" ref="H138" si="67">H127+H137</f>
        <v>30.9</v>
      </c>
      <c r="I138" s="32">
        <f t="shared" ref="I138" si="68">I127+I137</f>
        <v>113.19999999999999</v>
      </c>
      <c r="J138" s="32">
        <f t="shared" ref="J138:L138" si="69">J127+J137</f>
        <v>808.8</v>
      </c>
      <c r="K138" s="32"/>
      <c r="L138" s="32">
        <f t="shared" si="69"/>
        <v>107.7</v>
      </c>
    </row>
    <row r="139" spans="1:12" ht="15" x14ac:dyDescent="0.25">
      <c r="A139" s="20">
        <v>2</v>
      </c>
      <c r="B139" s="21">
        <v>8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v>8</v>
      </c>
      <c r="C147" s="10" t="s">
        <v>25</v>
      </c>
      <c r="D147" s="7" t="s">
        <v>26</v>
      </c>
      <c r="E147" s="42" t="s">
        <v>103</v>
      </c>
      <c r="F147" s="43">
        <v>80</v>
      </c>
      <c r="G147" s="43">
        <v>0.6</v>
      </c>
      <c r="H147" s="43">
        <v>4.0999999999999996</v>
      </c>
      <c r="I147" s="43">
        <v>2</v>
      </c>
      <c r="J147" s="43">
        <v>47.1</v>
      </c>
      <c r="K147" s="44" t="s">
        <v>104</v>
      </c>
      <c r="L147" s="43">
        <v>16</v>
      </c>
    </row>
    <row r="148" spans="1:12" ht="15" x14ac:dyDescent="0.25">
      <c r="A148" s="23"/>
      <c r="B148" s="15"/>
      <c r="C148" s="11"/>
      <c r="D148" s="7" t="s">
        <v>27</v>
      </c>
      <c r="E148" s="42" t="s">
        <v>105</v>
      </c>
      <c r="F148" s="43">
        <v>300</v>
      </c>
      <c r="G148" s="43">
        <v>3.5</v>
      </c>
      <c r="H148" s="43">
        <v>4.7</v>
      </c>
      <c r="I148" s="43">
        <v>18</v>
      </c>
      <c r="J148" s="43">
        <v>128.30000000000001</v>
      </c>
      <c r="K148" s="44" t="s">
        <v>106</v>
      </c>
      <c r="L148" s="43">
        <v>19.55</v>
      </c>
    </row>
    <row r="149" spans="1:12" ht="15" x14ac:dyDescent="0.25">
      <c r="A149" s="23"/>
      <c r="B149" s="15"/>
      <c r="C149" s="11"/>
      <c r="D149" s="7" t="s">
        <v>28</v>
      </c>
      <c r="E149" s="42" t="s">
        <v>107</v>
      </c>
      <c r="F149" s="43">
        <v>100</v>
      </c>
      <c r="G149" s="43">
        <v>10.3</v>
      </c>
      <c r="H149" s="43">
        <v>9.9</v>
      </c>
      <c r="I149" s="43">
        <v>3.8</v>
      </c>
      <c r="J149" s="43">
        <v>145.5</v>
      </c>
      <c r="K149" s="44" t="s">
        <v>108</v>
      </c>
      <c r="L149" s="43">
        <v>40.700000000000003</v>
      </c>
    </row>
    <row r="150" spans="1:12" ht="15" x14ac:dyDescent="0.25">
      <c r="A150" s="23"/>
      <c r="B150" s="15"/>
      <c r="C150" s="11"/>
      <c r="D150" s="7" t="s">
        <v>29</v>
      </c>
      <c r="E150" s="42" t="s">
        <v>110</v>
      </c>
      <c r="F150" s="43">
        <v>150</v>
      </c>
      <c r="G150" s="43">
        <v>2.7</v>
      </c>
      <c r="H150" s="43">
        <v>5.8</v>
      </c>
      <c r="I150" s="43">
        <v>31.6</v>
      </c>
      <c r="J150" s="43">
        <v>189.4</v>
      </c>
      <c r="K150" s="44" t="s">
        <v>109</v>
      </c>
      <c r="L150" s="43">
        <v>16.05</v>
      </c>
    </row>
    <row r="151" spans="1:12" ht="15" x14ac:dyDescent="0.25">
      <c r="A151" s="23"/>
      <c r="B151" s="15"/>
      <c r="C151" s="11"/>
      <c r="D151" s="7" t="s">
        <v>30</v>
      </c>
      <c r="E151" s="42" t="s">
        <v>79</v>
      </c>
      <c r="F151" s="43">
        <v>200</v>
      </c>
      <c r="G151" s="43">
        <v>0.2</v>
      </c>
      <c r="H151" s="43">
        <v>0</v>
      </c>
      <c r="I151" s="43">
        <v>20.6</v>
      </c>
      <c r="J151" s="43">
        <v>83.2</v>
      </c>
      <c r="K151" s="44" t="s">
        <v>80</v>
      </c>
      <c r="L151" s="43">
        <v>10</v>
      </c>
    </row>
    <row r="152" spans="1:12" ht="15" x14ac:dyDescent="0.25">
      <c r="A152" s="23"/>
      <c r="B152" s="15"/>
      <c r="C152" s="11"/>
      <c r="D152" s="7" t="s">
        <v>31</v>
      </c>
      <c r="E152" s="42" t="s">
        <v>52</v>
      </c>
      <c r="F152" s="43">
        <v>100</v>
      </c>
      <c r="G152" s="43">
        <v>5</v>
      </c>
      <c r="H152" s="43">
        <v>1.5</v>
      </c>
      <c r="I152" s="43">
        <v>40.5</v>
      </c>
      <c r="J152" s="43">
        <v>155.6</v>
      </c>
      <c r="K152" s="44"/>
      <c r="L152" s="43">
        <v>5.4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930</v>
      </c>
      <c r="G156" s="19">
        <f t="shared" ref="G156:J156" si="72">SUM(G147:G155)</f>
        <v>22.3</v>
      </c>
      <c r="H156" s="19">
        <f t="shared" si="72"/>
        <v>26.000000000000004</v>
      </c>
      <c r="I156" s="19">
        <f t="shared" si="72"/>
        <v>116.5</v>
      </c>
      <c r="J156" s="19">
        <f t="shared" si="72"/>
        <v>749.1</v>
      </c>
      <c r="K156" s="25"/>
      <c r="L156" s="19">
        <f t="shared" ref="L156" si="73">SUM(L147:L155)</f>
        <v>107.7</v>
      </c>
    </row>
    <row r="157" spans="1:12" ht="15" x14ac:dyDescent="0.2">
      <c r="A157" s="29">
        <f>A139</f>
        <v>2</v>
      </c>
      <c r="B157" s="30">
        <f>B139</f>
        <v>8</v>
      </c>
      <c r="C157" s="52" t="s">
        <v>4</v>
      </c>
      <c r="D157" s="53"/>
      <c r="E157" s="31"/>
      <c r="F157" s="32">
        <f>F146+F156</f>
        <v>930</v>
      </c>
      <c r="G157" s="32">
        <f t="shared" ref="G157" si="74">G146+G156</f>
        <v>22.3</v>
      </c>
      <c r="H157" s="32">
        <f t="shared" ref="H157" si="75">H146+H156</f>
        <v>26.000000000000004</v>
      </c>
      <c r="I157" s="32">
        <f t="shared" ref="I157" si="76">I146+I156</f>
        <v>116.5</v>
      </c>
      <c r="J157" s="32">
        <f t="shared" ref="J157:L157" si="77">J146+J156</f>
        <v>749.1</v>
      </c>
      <c r="K157" s="32"/>
      <c r="L157" s="32">
        <f t="shared" si="77"/>
        <v>107.7</v>
      </c>
    </row>
    <row r="158" spans="1:12" ht="15" x14ac:dyDescent="0.25">
      <c r="A158" s="20">
        <v>2</v>
      </c>
      <c r="B158" s="21">
        <v>9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v>9</v>
      </c>
      <c r="C166" s="10" t="s">
        <v>25</v>
      </c>
      <c r="D166" s="7" t="s">
        <v>26</v>
      </c>
      <c r="E166" s="42" t="s">
        <v>114</v>
      </c>
      <c r="F166" s="43">
        <v>60</v>
      </c>
      <c r="G166" s="43">
        <v>0.8</v>
      </c>
      <c r="H166" s="43">
        <v>2.7</v>
      </c>
      <c r="I166" s="43">
        <v>3.3</v>
      </c>
      <c r="J166" s="43">
        <v>40.700000000000003</v>
      </c>
      <c r="K166" s="44" t="s">
        <v>115</v>
      </c>
      <c r="L166" s="43">
        <v>19.55</v>
      </c>
    </row>
    <row r="167" spans="1:12" ht="15" x14ac:dyDescent="0.25">
      <c r="A167" s="23"/>
      <c r="B167" s="15"/>
      <c r="C167" s="11"/>
      <c r="D167" s="7" t="s">
        <v>27</v>
      </c>
      <c r="E167" s="42" t="s">
        <v>161</v>
      </c>
      <c r="F167" s="43">
        <v>255</v>
      </c>
      <c r="G167" s="43">
        <v>7.7</v>
      </c>
      <c r="H167" s="43">
        <v>9.6999999999999993</v>
      </c>
      <c r="I167" s="43">
        <v>18.7</v>
      </c>
      <c r="J167" s="43">
        <v>192.9</v>
      </c>
      <c r="K167" s="44" t="s">
        <v>100</v>
      </c>
      <c r="L167" s="43">
        <v>27.15</v>
      </c>
    </row>
    <row r="168" spans="1:12" ht="15" x14ac:dyDescent="0.25">
      <c r="A168" s="23"/>
      <c r="B168" s="15"/>
      <c r="C168" s="11"/>
      <c r="D168" s="7" t="s">
        <v>28</v>
      </c>
      <c r="E168" s="42" t="s">
        <v>113</v>
      </c>
      <c r="F168" s="43">
        <v>90</v>
      </c>
      <c r="G168" s="43">
        <v>14.6</v>
      </c>
      <c r="H168" s="43">
        <v>13.6</v>
      </c>
      <c r="I168" s="43">
        <v>0.6</v>
      </c>
      <c r="J168" s="43">
        <v>183.2</v>
      </c>
      <c r="K168" s="44" t="s">
        <v>58</v>
      </c>
      <c r="L168" s="43">
        <v>37.200000000000003</v>
      </c>
    </row>
    <row r="169" spans="1:12" ht="15" x14ac:dyDescent="0.25">
      <c r="A169" s="23"/>
      <c r="B169" s="15"/>
      <c r="C169" s="11"/>
      <c r="D169" s="7" t="s">
        <v>29</v>
      </c>
      <c r="E169" s="42" t="s">
        <v>69</v>
      </c>
      <c r="F169" s="43">
        <v>150</v>
      </c>
      <c r="G169" s="43">
        <v>3.2</v>
      </c>
      <c r="H169" s="43">
        <v>2.8</v>
      </c>
      <c r="I169" s="43">
        <v>34.299999999999997</v>
      </c>
      <c r="J169" s="43">
        <v>175.2</v>
      </c>
      <c r="K169" s="44" t="s">
        <v>70</v>
      </c>
      <c r="L169" s="43">
        <v>8.4</v>
      </c>
    </row>
    <row r="170" spans="1:12" ht="15" x14ac:dyDescent="0.25">
      <c r="A170" s="23"/>
      <c r="B170" s="15"/>
      <c r="C170" s="11"/>
      <c r="D170" s="7" t="s">
        <v>30</v>
      </c>
      <c r="E170" s="42" t="s">
        <v>71</v>
      </c>
      <c r="F170" s="43">
        <v>200</v>
      </c>
      <c r="G170" s="43">
        <v>0.3</v>
      </c>
      <c r="H170" s="43">
        <v>0.2</v>
      </c>
      <c r="I170" s="43">
        <v>21.5</v>
      </c>
      <c r="J170" s="43">
        <v>89</v>
      </c>
      <c r="K170" s="44" t="s">
        <v>72</v>
      </c>
      <c r="L170" s="43">
        <v>10</v>
      </c>
    </row>
    <row r="171" spans="1:12" ht="15" x14ac:dyDescent="0.25">
      <c r="A171" s="23"/>
      <c r="B171" s="15"/>
      <c r="C171" s="11"/>
      <c r="D171" s="7" t="s">
        <v>31</v>
      </c>
      <c r="E171" s="42" t="s">
        <v>52</v>
      </c>
      <c r="F171" s="43">
        <v>100</v>
      </c>
      <c r="G171" s="43">
        <v>5</v>
      </c>
      <c r="H171" s="43">
        <v>1.5</v>
      </c>
      <c r="I171" s="43">
        <v>40.5</v>
      </c>
      <c r="J171" s="43">
        <v>155.6</v>
      </c>
      <c r="K171" s="44"/>
      <c r="L171" s="43">
        <v>5.4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855</v>
      </c>
      <c r="G175" s="19">
        <f t="shared" ref="G175:J175" si="80">SUM(G166:G174)</f>
        <v>31.6</v>
      </c>
      <c r="H175" s="19">
        <f t="shared" si="80"/>
        <v>30.5</v>
      </c>
      <c r="I175" s="19">
        <f t="shared" si="80"/>
        <v>118.9</v>
      </c>
      <c r="J175" s="19">
        <f t="shared" si="80"/>
        <v>836.6</v>
      </c>
      <c r="K175" s="25"/>
      <c r="L175" s="19">
        <f t="shared" ref="L175" si="81">SUM(L166:L174)</f>
        <v>107.70000000000002</v>
      </c>
    </row>
    <row r="176" spans="1:12" ht="15" x14ac:dyDescent="0.2">
      <c r="A176" s="29">
        <f>A158</f>
        <v>2</v>
      </c>
      <c r="B176" s="30">
        <f>B158</f>
        <v>9</v>
      </c>
      <c r="C176" s="52" t="s">
        <v>4</v>
      </c>
      <c r="D176" s="53"/>
      <c r="E176" s="31"/>
      <c r="F176" s="32">
        <f>F165+F175</f>
        <v>855</v>
      </c>
      <c r="G176" s="32">
        <f t="shared" ref="G176" si="82">G165+G175</f>
        <v>31.6</v>
      </c>
      <c r="H176" s="32">
        <f t="shared" ref="H176" si="83">H165+H175</f>
        <v>30.5</v>
      </c>
      <c r="I176" s="32">
        <f t="shared" ref="I176" si="84">I165+I175</f>
        <v>118.9</v>
      </c>
      <c r="J176" s="32">
        <f t="shared" ref="J176:L176" si="85">J165+J175</f>
        <v>836.6</v>
      </c>
      <c r="K176" s="32"/>
      <c r="L176" s="32">
        <f t="shared" si="85"/>
        <v>107.70000000000002</v>
      </c>
    </row>
    <row r="177" spans="1:12" ht="15" x14ac:dyDescent="0.25">
      <c r="A177" s="20">
        <v>2</v>
      </c>
      <c r="B177" s="21">
        <v>10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v>10</v>
      </c>
      <c r="C185" s="10" t="s">
        <v>25</v>
      </c>
      <c r="D185" s="7" t="s">
        <v>26</v>
      </c>
      <c r="E185" s="42" t="s">
        <v>162</v>
      </c>
      <c r="F185" s="43">
        <v>100</v>
      </c>
      <c r="G185" s="43">
        <v>3.17</v>
      </c>
      <c r="H185" s="43">
        <v>19.690000000000001</v>
      </c>
      <c r="I185" s="43">
        <v>2.06</v>
      </c>
      <c r="J185" s="43">
        <v>197.63</v>
      </c>
      <c r="K185" s="44" t="s">
        <v>111</v>
      </c>
      <c r="L185" s="43">
        <v>13.5</v>
      </c>
    </row>
    <row r="186" spans="1:12" ht="15" x14ac:dyDescent="0.25">
      <c r="A186" s="23"/>
      <c r="B186" s="15"/>
      <c r="C186" s="11"/>
      <c r="D186" s="7" t="s">
        <v>27</v>
      </c>
      <c r="E186" s="42" t="s">
        <v>116</v>
      </c>
      <c r="F186" s="43">
        <v>260</v>
      </c>
      <c r="G186" s="43">
        <v>6.5</v>
      </c>
      <c r="H186" s="43">
        <v>6.4</v>
      </c>
      <c r="I186" s="43">
        <v>20.100000000000001</v>
      </c>
      <c r="J186" s="43">
        <v>164</v>
      </c>
      <c r="K186" s="44" t="s">
        <v>117</v>
      </c>
      <c r="L186" s="43">
        <v>28.2</v>
      </c>
    </row>
    <row r="187" spans="1:12" ht="15" x14ac:dyDescent="0.25">
      <c r="A187" s="23"/>
      <c r="B187" s="15"/>
      <c r="C187" s="11"/>
      <c r="D187" s="7" t="s">
        <v>28</v>
      </c>
      <c r="E187" s="42" t="s">
        <v>118</v>
      </c>
      <c r="F187" s="43">
        <v>250</v>
      </c>
      <c r="G187" s="43">
        <v>14.7</v>
      </c>
      <c r="H187" s="43">
        <v>15.3</v>
      </c>
      <c r="I187" s="43">
        <v>26.5</v>
      </c>
      <c r="J187" s="43">
        <v>302.5</v>
      </c>
      <c r="K187" s="44" t="s">
        <v>78</v>
      </c>
      <c r="L187" s="43">
        <v>45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119</v>
      </c>
      <c r="F189" s="43">
        <v>200</v>
      </c>
      <c r="G189" s="43">
        <v>0.2</v>
      </c>
      <c r="H189" s="43">
        <v>0</v>
      </c>
      <c r="I189" s="43">
        <v>11</v>
      </c>
      <c r="J189" s="43">
        <v>45</v>
      </c>
      <c r="K189" s="44" t="s">
        <v>62</v>
      </c>
      <c r="L189" s="43">
        <v>15.6</v>
      </c>
    </row>
    <row r="190" spans="1:12" ht="15" x14ac:dyDescent="0.25">
      <c r="A190" s="23"/>
      <c r="B190" s="15"/>
      <c r="C190" s="11"/>
      <c r="D190" s="7" t="s">
        <v>31</v>
      </c>
      <c r="E190" s="42" t="s">
        <v>52</v>
      </c>
      <c r="F190" s="43">
        <v>100</v>
      </c>
      <c r="G190" s="43">
        <v>5</v>
      </c>
      <c r="H190" s="43">
        <v>1.5</v>
      </c>
      <c r="I190" s="43">
        <v>40.5</v>
      </c>
      <c r="J190" s="43">
        <v>155.6</v>
      </c>
      <c r="K190" s="44"/>
      <c r="L190" s="43">
        <v>5.4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910</v>
      </c>
      <c r="G194" s="19">
        <f t="shared" ref="G194:J194" si="88">SUM(G185:G193)</f>
        <v>29.569999999999997</v>
      </c>
      <c r="H194" s="19">
        <f t="shared" si="88"/>
        <v>42.89</v>
      </c>
      <c r="I194" s="19">
        <f t="shared" si="88"/>
        <v>100.16</v>
      </c>
      <c r="J194" s="19">
        <f t="shared" si="88"/>
        <v>864.73</v>
      </c>
      <c r="K194" s="25"/>
      <c r="L194" s="19">
        <f t="shared" ref="L194" si="89">SUM(L185:L193)</f>
        <v>107.7</v>
      </c>
    </row>
    <row r="195" spans="1:12" ht="15" x14ac:dyDescent="0.2">
      <c r="A195" s="29">
        <f>A177</f>
        <v>2</v>
      </c>
      <c r="B195" s="30">
        <f>B177</f>
        <v>10</v>
      </c>
      <c r="C195" s="52" t="s">
        <v>4</v>
      </c>
      <c r="D195" s="53"/>
      <c r="E195" s="31"/>
      <c r="F195" s="32">
        <f>F184+F194</f>
        <v>910</v>
      </c>
      <c r="G195" s="32">
        <f t="shared" ref="G195" si="90">G184+G194</f>
        <v>29.569999999999997</v>
      </c>
      <c r="H195" s="32">
        <f t="shared" ref="H195" si="91">H184+H194</f>
        <v>42.89</v>
      </c>
      <c r="I195" s="32">
        <f t="shared" ref="I195" si="92">I184+I194</f>
        <v>100.16</v>
      </c>
      <c r="J195" s="32">
        <f t="shared" ref="J195:L195" si="93">J184+J194</f>
        <v>864.73</v>
      </c>
      <c r="K195" s="32"/>
      <c r="L195" s="32">
        <f t="shared" si="93"/>
        <v>107.7</v>
      </c>
    </row>
    <row r="196" spans="1:12" ht="13.5" thickBot="1" x14ac:dyDescent="0.25">
      <c r="A196" s="27"/>
      <c r="B196" s="28"/>
      <c r="C196" s="51" t="s">
        <v>5</v>
      </c>
      <c r="D196" s="51"/>
      <c r="E196" s="51"/>
      <c r="F196" s="34">
        <f>(F24+F43+F62+F81+F100+F119+F138+F157+F176+F195)/(IF(F24=0,0,1)+IF(F43=0,0,1)+IF(F62=0,0,1)+IF(F81=0,0,1)+IF(F100=0,0,1)+IF(F119=0,0,1)+IF(F138=0,0,1)+IF(F157=0,0,1)+IF(F176=0,0,1)+IF(F195=0,0,1))</f>
        <v>891.5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27.326999999999998</v>
      </c>
      <c r="H196" s="34">
        <f t="shared" si="94"/>
        <v>29.689</v>
      </c>
      <c r="I196" s="34">
        <f t="shared" si="94"/>
        <v>118.02600000000002</v>
      </c>
      <c r="J196" s="34">
        <f t="shared" si="94"/>
        <v>808.51300000000015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107.70000000000002</v>
      </c>
    </row>
    <row r="197" spans="1:12" ht="34.5" thickBot="1" x14ac:dyDescent="0.25">
      <c r="A197" s="45" t="s">
        <v>14</v>
      </c>
      <c r="B197" s="46" t="s">
        <v>15</v>
      </c>
      <c r="C197" s="36" t="s">
        <v>0</v>
      </c>
      <c r="D197" s="36" t="s">
        <v>13</v>
      </c>
      <c r="E197" s="36" t="s">
        <v>12</v>
      </c>
      <c r="F197" s="36" t="s">
        <v>34</v>
      </c>
      <c r="G197" s="36" t="s">
        <v>1</v>
      </c>
      <c r="H197" s="36" t="s">
        <v>2</v>
      </c>
      <c r="I197" s="36" t="s">
        <v>3</v>
      </c>
      <c r="J197" s="36" t="s">
        <v>10</v>
      </c>
      <c r="K197" s="37" t="s">
        <v>11</v>
      </c>
      <c r="L197" s="36" t="s">
        <v>35</v>
      </c>
    </row>
    <row r="198" spans="1:12" ht="15" x14ac:dyDescent="0.25">
      <c r="A198" s="20">
        <v>3</v>
      </c>
      <c r="B198" s="21">
        <v>11</v>
      </c>
      <c r="C198" s="22" t="s">
        <v>20</v>
      </c>
      <c r="D198" s="5" t="s">
        <v>21</v>
      </c>
      <c r="E198" s="39"/>
      <c r="F198" s="40"/>
      <c r="G198" s="40"/>
      <c r="H198" s="40"/>
      <c r="I198" s="40"/>
      <c r="J198" s="40"/>
      <c r="K198" s="41"/>
      <c r="L198" s="40"/>
    </row>
    <row r="199" spans="1:12" ht="15" x14ac:dyDescent="0.25">
      <c r="A199" s="23"/>
      <c r="B199" s="15"/>
      <c r="C199" s="11"/>
      <c r="D199" s="6"/>
      <c r="E199" s="42"/>
      <c r="F199" s="43"/>
      <c r="G199" s="43"/>
      <c r="H199" s="43"/>
      <c r="I199" s="43"/>
      <c r="J199" s="43"/>
      <c r="K199" s="44"/>
      <c r="L199" s="43"/>
    </row>
    <row r="200" spans="1:12" ht="15" x14ac:dyDescent="0.25">
      <c r="A200" s="23"/>
      <c r="B200" s="15"/>
      <c r="C200" s="11"/>
      <c r="D200" s="7" t="s">
        <v>22</v>
      </c>
      <c r="E200" s="42"/>
      <c r="F200" s="43"/>
      <c r="G200" s="43"/>
      <c r="H200" s="43"/>
      <c r="I200" s="43"/>
      <c r="J200" s="43"/>
      <c r="K200" s="44"/>
      <c r="L200" s="43"/>
    </row>
    <row r="201" spans="1:12" ht="15" x14ac:dyDescent="0.25">
      <c r="A201" s="23"/>
      <c r="B201" s="15"/>
      <c r="C201" s="11"/>
      <c r="D201" s="7" t="s">
        <v>23</v>
      </c>
      <c r="E201" s="42"/>
      <c r="F201" s="43"/>
      <c r="G201" s="43"/>
      <c r="H201" s="43"/>
      <c r="I201" s="43"/>
      <c r="J201" s="43"/>
      <c r="K201" s="44"/>
      <c r="L201" s="43"/>
    </row>
    <row r="202" spans="1:12" ht="15" x14ac:dyDescent="0.25">
      <c r="A202" s="23"/>
      <c r="B202" s="15"/>
      <c r="C202" s="11"/>
      <c r="D202" s="7" t="s">
        <v>24</v>
      </c>
      <c r="E202" s="42"/>
      <c r="F202" s="43"/>
      <c r="G202" s="43"/>
      <c r="H202" s="43"/>
      <c r="I202" s="43"/>
      <c r="J202" s="43"/>
      <c r="K202" s="44"/>
      <c r="L202" s="43"/>
    </row>
    <row r="203" spans="1:12" ht="15" x14ac:dyDescent="0.25">
      <c r="A203" s="23"/>
      <c r="B203" s="15"/>
      <c r="C203" s="11"/>
      <c r="D203" s="6"/>
      <c r="E203" s="42"/>
      <c r="F203" s="43"/>
      <c r="G203" s="43"/>
      <c r="H203" s="43"/>
      <c r="I203" s="43"/>
      <c r="J203" s="43"/>
      <c r="K203" s="44"/>
      <c r="L203" s="43"/>
    </row>
    <row r="204" spans="1:12" ht="15" x14ac:dyDescent="0.25">
      <c r="A204" s="23"/>
      <c r="B204" s="15"/>
      <c r="C204" s="11"/>
      <c r="D204" s="6"/>
      <c r="E204" s="42"/>
      <c r="F204" s="43"/>
      <c r="G204" s="43"/>
      <c r="H204" s="43"/>
      <c r="I204" s="43"/>
      <c r="J204" s="43"/>
      <c r="K204" s="44"/>
      <c r="L204" s="43"/>
    </row>
    <row r="205" spans="1:12" ht="15" x14ac:dyDescent="0.25">
      <c r="A205" s="24"/>
      <c r="B205" s="17"/>
      <c r="C205" s="8"/>
      <c r="D205" s="18" t="s">
        <v>33</v>
      </c>
      <c r="E205" s="9"/>
      <c r="F205" s="19">
        <f>SUM(F198:F204)</f>
        <v>0</v>
      </c>
      <c r="G205" s="19">
        <f t="shared" ref="G205:J205" si="96">SUM(G198:G204)</f>
        <v>0</v>
      </c>
      <c r="H205" s="19">
        <f t="shared" si="96"/>
        <v>0</v>
      </c>
      <c r="I205" s="19">
        <f t="shared" si="96"/>
        <v>0</v>
      </c>
      <c r="J205" s="19">
        <f t="shared" si="96"/>
        <v>0</v>
      </c>
      <c r="K205" s="25"/>
      <c r="L205" s="19">
        <f t="shared" ref="L205" si="97">SUM(L198:L204)</f>
        <v>0</v>
      </c>
    </row>
    <row r="206" spans="1:12" ht="15" x14ac:dyDescent="0.25">
      <c r="A206" s="26">
        <v>3</v>
      </c>
      <c r="B206" s="13">
        <v>11</v>
      </c>
      <c r="C206" s="10" t="s">
        <v>25</v>
      </c>
      <c r="D206" s="7" t="s">
        <v>26</v>
      </c>
      <c r="E206" s="42" t="s">
        <v>98</v>
      </c>
      <c r="F206" s="43">
        <v>80</v>
      </c>
      <c r="G206" s="43">
        <v>0.8</v>
      </c>
      <c r="H206" s="43">
        <v>4.0999999999999996</v>
      </c>
      <c r="I206" s="43">
        <v>2.8</v>
      </c>
      <c r="J206" s="43">
        <v>51.1</v>
      </c>
      <c r="K206" s="44" t="s">
        <v>99</v>
      </c>
      <c r="L206" s="43">
        <v>16.2</v>
      </c>
    </row>
    <row r="207" spans="1:12" ht="15" x14ac:dyDescent="0.25">
      <c r="A207" s="23"/>
      <c r="B207" s="15"/>
      <c r="C207" s="11"/>
      <c r="D207" s="7" t="s">
        <v>27</v>
      </c>
      <c r="E207" s="42" t="s">
        <v>121</v>
      </c>
      <c r="F207" s="43">
        <v>265</v>
      </c>
      <c r="G207" s="43">
        <v>4.4000000000000004</v>
      </c>
      <c r="H207" s="43">
        <v>5.2</v>
      </c>
      <c r="I207" s="43">
        <v>16</v>
      </c>
      <c r="J207" s="43">
        <v>128.4</v>
      </c>
      <c r="K207" s="44" t="s">
        <v>45</v>
      </c>
      <c r="L207" s="43">
        <v>19.899999999999999</v>
      </c>
    </row>
    <row r="208" spans="1:12" ht="15" x14ac:dyDescent="0.25">
      <c r="A208" s="23"/>
      <c r="B208" s="15"/>
      <c r="C208" s="11"/>
      <c r="D208" s="7" t="s">
        <v>28</v>
      </c>
      <c r="E208" s="42" t="s">
        <v>122</v>
      </c>
      <c r="F208" s="43">
        <v>90</v>
      </c>
      <c r="G208" s="43">
        <v>14.6</v>
      </c>
      <c r="H208" s="43">
        <v>13.6</v>
      </c>
      <c r="I208" s="43">
        <v>0.6</v>
      </c>
      <c r="J208" s="43">
        <v>183.2</v>
      </c>
      <c r="K208" s="44" t="s">
        <v>58</v>
      </c>
      <c r="L208" s="43">
        <v>42.2</v>
      </c>
    </row>
    <row r="209" spans="1:12" ht="15" x14ac:dyDescent="0.25">
      <c r="A209" s="23"/>
      <c r="B209" s="15"/>
      <c r="C209" s="11"/>
      <c r="D209" s="7" t="s">
        <v>29</v>
      </c>
      <c r="E209" s="42" t="s">
        <v>69</v>
      </c>
      <c r="F209" s="43">
        <v>150</v>
      </c>
      <c r="G209" s="43">
        <v>3.2</v>
      </c>
      <c r="H209" s="43">
        <v>2.8</v>
      </c>
      <c r="I209" s="43">
        <v>34.299999999999997</v>
      </c>
      <c r="J209" s="43">
        <v>175.2</v>
      </c>
      <c r="K209" s="44" t="s">
        <v>70</v>
      </c>
      <c r="L209" s="43">
        <v>8.4</v>
      </c>
    </row>
    <row r="210" spans="1:12" ht="15" x14ac:dyDescent="0.25">
      <c r="A210" s="23"/>
      <c r="B210" s="15"/>
      <c r="C210" s="11"/>
      <c r="D210" s="7" t="s">
        <v>30</v>
      </c>
      <c r="E210" s="42" t="s">
        <v>123</v>
      </c>
      <c r="F210" s="43">
        <v>200</v>
      </c>
      <c r="G210" s="43">
        <v>0.4</v>
      </c>
      <c r="H210" s="43">
        <v>0</v>
      </c>
      <c r="I210" s="43">
        <v>22</v>
      </c>
      <c r="J210" s="43">
        <v>90</v>
      </c>
      <c r="K210" s="44" t="s">
        <v>62</v>
      </c>
      <c r="L210" s="43">
        <v>15.6</v>
      </c>
    </row>
    <row r="211" spans="1:12" ht="15" x14ac:dyDescent="0.25">
      <c r="A211" s="23"/>
      <c r="B211" s="15"/>
      <c r="C211" s="11"/>
      <c r="D211" s="7" t="s">
        <v>31</v>
      </c>
      <c r="E211" s="42" t="s">
        <v>52</v>
      </c>
      <c r="F211" s="43">
        <v>100</v>
      </c>
      <c r="G211" s="43">
        <v>5</v>
      </c>
      <c r="H211" s="43">
        <v>1.5</v>
      </c>
      <c r="I211" s="43">
        <v>40.5</v>
      </c>
      <c r="J211" s="43">
        <v>155.6</v>
      </c>
      <c r="K211" s="44"/>
      <c r="L211" s="43">
        <v>5.4</v>
      </c>
    </row>
    <row r="212" spans="1:12" ht="15" x14ac:dyDescent="0.25">
      <c r="A212" s="23"/>
      <c r="B212" s="15"/>
      <c r="C212" s="11"/>
      <c r="D212" s="7" t="s">
        <v>32</v>
      </c>
      <c r="E212" s="42"/>
      <c r="F212" s="43"/>
      <c r="G212" s="43"/>
      <c r="H212" s="43"/>
      <c r="I212" s="43"/>
      <c r="J212" s="43"/>
      <c r="K212" s="44"/>
      <c r="L212" s="43"/>
    </row>
    <row r="213" spans="1:12" ht="15" x14ac:dyDescent="0.25">
      <c r="A213" s="23"/>
      <c r="B213" s="15"/>
      <c r="C213" s="11"/>
      <c r="D213" s="6"/>
      <c r="E213" s="42"/>
      <c r="F213" s="43"/>
      <c r="G213" s="43"/>
      <c r="H213" s="43"/>
      <c r="I213" s="43"/>
      <c r="J213" s="43"/>
      <c r="K213" s="44"/>
      <c r="L213" s="43"/>
    </row>
    <row r="214" spans="1:12" ht="15" x14ac:dyDescent="0.25">
      <c r="A214" s="23"/>
      <c r="B214" s="15"/>
      <c r="C214" s="11"/>
      <c r="D214" s="6"/>
      <c r="E214" s="42"/>
      <c r="F214" s="43"/>
      <c r="G214" s="43"/>
      <c r="H214" s="43"/>
      <c r="I214" s="43"/>
      <c r="J214" s="43"/>
      <c r="K214" s="44"/>
      <c r="L214" s="43"/>
    </row>
    <row r="215" spans="1:12" ht="15" x14ac:dyDescent="0.25">
      <c r="A215" s="24"/>
      <c r="B215" s="17"/>
      <c r="C215" s="8"/>
      <c r="D215" s="18" t="s">
        <v>33</v>
      </c>
      <c r="E215" s="9"/>
      <c r="F215" s="19">
        <f>SUM(F206:F214)</f>
        <v>885</v>
      </c>
      <c r="G215" s="19">
        <f t="shared" ref="G215:J215" si="98">SUM(G206:G214)</f>
        <v>28.4</v>
      </c>
      <c r="H215" s="19">
        <f t="shared" si="98"/>
        <v>27.2</v>
      </c>
      <c r="I215" s="19">
        <f t="shared" si="98"/>
        <v>116.2</v>
      </c>
      <c r="J215" s="19">
        <f t="shared" si="98"/>
        <v>783.5</v>
      </c>
      <c r="K215" s="25"/>
      <c r="L215" s="19">
        <f t="shared" ref="L215" si="99">SUM(L206:L214)</f>
        <v>107.7</v>
      </c>
    </row>
    <row r="216" spans="1:12" ht="15.75" thickBot="1" x14ac:dyDescent="0.25">
      <c r="A216" s="29">
        <f>A198</f>
        <v>3</v>
      </c>
      <c r="B216" s="30">
        <f>B198</f>
        <v>11</v>
      </c>
      <c r="C216" s="52" t="s">
        <v>4</v>
      </c>
      <c r="D216" s="53"/>
      <c r="E216" s="31"/>
      <c r="F216" s="32">
        <f>F205+F215</f>
        <v>885</v>
      </c>
      <c r="G216" s="32">
        <f t="shared" ref="G216:J216" si="100">G205+G215</f>
        <v>28.4</v>
      </c>
      <c r="H216" s="32">
        <f t="shared" si="100"/>
        <v>27.2</v>
      </c>
      <c r="I216" s="32">
        <f t="shared" si="100"/>
        <v>116.2</v>
      </c>
      <c r="J216" s="32">
        <f t="shared" si="100"/>
        <v>783.5</v>
      </c>
      <c r="K216" s="32"/>
      <c r="L216" s="32">
        <f t="shared" ref="L216" si="101">L205+L215</f>
        <v>107.7</v>
      </c>
    </row>
    <row r="217" spans="1:12" ht="15" x14ac:dyDescent="0.25">
      <c r="A217" s="14">
        <v>3</v>
      </c>
      <c r="B217" s="15">
        <v>12</v>
      </c>
      <c r="C217" s="22" t="s">
        <v>20</v>
      </c>
      <c r="D217" s="5" t="s">
        <v>21</v>
      </c>
      <c r="E217" s="39"/>
      <c r="F217" s="40"/>
      <c r="G217" s="40"/>
      <c r="H217" s="40"/>
      <c r="I217" s="40"/>
      <c r="J217" s="40"/>
      <c r="K217" s="41"/>
      <c r="L217" s="40"/>
    </row>
    <row r="218" spans="1:12" ht="15" x14ac:dyDescent="0.25">
      <c r="A218" s="14"/>
      <c r="B218" s="15"/>
      <c r="C218" s="11"/>
      <c r="D218" s="6"/>
      <c r="E218" s="42"/>
      <c r="F218" s="43"/>
      <c r="G218" s="43"/>
      <c r="H218" s="43"/>
      <c r="I218" s="43"/>
      <c r="J218" s="43"/>
      <c r="K218" s="44"/>
      <c r="L218" s="43"/>
    </row>
    <row r="219" spans="1:12" ht="15" x14ac:dyDescent="0.25">
      <c r="A219" s="14"/>
      <c r="B219" s="15"/>
      <c r="C219" s="11"/>
      <c r="D219" s="7" t="s">
        <v>22</v>
      </c>
      <c r="E219" s="42"/>
      <c r="F219" s="43"/>
      <c r="G219" s="43"/>
      <c r="H219" s="43"/>
      <c r="I219" s="43"/>
      <c r="J219" s="43"/>
      <c r="K219" s="44"/>
      <c r="L219" s="43"/>
    </row>
    <row r="220" spans="1:12" ht="15" x14ac:dyDescent="0.25">
      <c r="A220" s="14"/>
      <c r="B220" s="15"/>
      <c r="C220" s="11"/>
      <c r="D220" s="7" t="s">
        <v>23</v>
      </c>
      <c r="E220" s="42"/>
      <c r="F220" s="43"/>
      <c r="G220" s="43"/>
      <c r="H220" s="43"/>
      <c r="I220" s="43"/>
      <c r="J220" s="43"/>
      <c r="K220" s="44"/>
      <c r="L220" s="43"/>
    </row>
    <row r="221" spans="1:12" ht="15" x14ac:dyDescent="0.25">
      <c r="A221" s="14"/>
      <c r="B221" s="15"/>
      <c r="C221" s="11"/>
      <c r="D221" s="7" t="s">
        <v>24</v>
      </c>
      <c r="E221" s="42"/>
      <c r="F221" s="43"/>
      <c r="G221" s="43"/>
      <c r="H221" s="43"/>
      <c r="I221" s="43"/>
      <c r="J221" s="43"/>
      <c r="K221" s="44"/>
      <c r="L221" s="43"/>
    </row>
    <row r="222" spans="1:12" ht="15" x14ac:dyDescent="0.25">
      <c r="A222" s="14"/>
      <c r="B222" s="15"/>
      <c r="C222" s="11"/>
      <c r="D222" s="6"/>
      <c r="E222" s="42"/>
      <c r="F222" s="43"/>
      <c r="G222" s="43"/>
      <c r="H222" s="43"/>
      <c r="I222" s="43"/>
      <c r="J222" s="43"/>
      <c r="K222" s="44"/>
      <c r="L222" s="43"/>
    </row>
    <row r="223" spans="1:12" ht="15" x14ac:dyDescent="0.25">
      <c r="A223" s="14"/>
      <c r="B223" s="15"/>
      <c r="C223" s="11"/>
      <c r="D223" s="6"/>
      <c r="E223" s="42"/>
      <c r="F223" s="43"/>
      <c r="G223" s="43"/>
      <c r="H223" s="43"/>
      <c r="I223" s="43"/>
      <c r="J223" s="43"/>
      <c r="K223" s="44"/>
      <c r="L223" s="43"/>
    </row>
    <row r="224" spans="1:12" ht="15" x14ac:dyDescent="0.25">
      <c r="A224" s="16"/>
      <c r="B224" s="17"/>
      <c r="C224" s="8"/>
      <c r="D224" s="18" t="s">
        <v>33</v>
      </c>
      <c r="E224" s="9"/>
      <c r="F224" s="19">
        <f>SUM(F217:F223)</f>
        <v>0</v>
      </c>
      <c r="G224" s="19">
        <f t="shared" ref="G224:L224" si="102">SUM(G217:G223)</f>
        <v>0</v>
      </c>
      <c r="H224" s="19">
        <f t="shared" si="102"/>
        <v>0</v>
      </c>
      <c r="I224" s="19">
        <f t="shared" si="102"/>
        <v>0</v>
      </c>
      <c r="J224" s="19">
        <f t="shared" si="102"/>
        <v>0</v>
      </c>
      <c r="K224" s="25"/>
      <c r="L224" s="19">
        <f t="shared" si="102"/>
        <v>0</v>
      </c>
    </row>
    <row r="225" spans="1:12" ht="15" x14ac:dyDescent="0.25">
      <c r="A225" s="13">
        <v>3</v>
      </c>
      <c r="B225" s="13">
        <v>12</v>
      </c>
      <c r="C225" s="10" t="s">
        <v>25</v>
      </c>
      <c r="D225" s="7" t="s">
        <v>26</v>
      </c>
      <c r="E225" s="42" t="s">
        <v>124</v>
      </c>
      <c r="F225" s="43">
        <v>60</v>
      </c>
      <c r="G225" s="43">
        <v>0.8</v>
      </c>
      <c r="H225" s="43">
        <v>2.7</v>
      </c>
      <c r="I225" s="43">
        <v>3.3</v>
      </c>
      <c r="J225" s="43">
        <v>40.700000000000003</v>
      </c>
      <c r="K225" s="44" t="s">
        <v>115</v>
      </c>
      <c r="L225" s="43">
        <v>10.15</v>
      </c>
    </row>
    <row r="226" spans="1:12" ht="15" x14ac:dyDescent="0.25">
      <c r="A226" s="14"/>
      <c r="B226" s="15"/>
      <c r="C226" s="11"/>
      <c r="D226" s="7" t="s">
        <v>27</v>
      </c>
      <c r="E226" s="42" t="s">
        <v>125</v>
      </c>
      <c r="F226" s="43">
        <v>280</v>
      </c>
      <c r="G226" s="43">
        <v>3.6</v>
      </c>
      <c r="H226" s="43">
        <v>6.1</v>
      </c>
      <c r="I226" s="43">
        <v>7.1</v>
      </c>
      <c r="J226" s="43">
        <v>104.7</v>
      </c>
      <c r="K226" s="44" t="s">
        <v>126</v>
      </c>
      <c r="L226" s="43">
        <v>39.9</v>
      </c>
    </row>
    <row r="227" spans="1:12" ht="15" x14ac:dyDescent="0.25">
      <c r="A227" s="14"/>
      <c r="B227" s="15"/>
      <c r="C227" s="11"/>
      <c r="D227" s="7" t="s">
        <v>28</v>
      </c>
      <c r="E227" s="42" t="s">
        <v>118</v>
      </c>
      <c r="F227" s="43">
        <v>250</v>
      </c>
      <c r="G227" s="43">
        <v>15.7</v>
      </c>
      <c r="H227" s="43">
        <v>17.899999999999999</v>
      </c>
      <c r="I227" s="43">
        <v>32.299999999999997</v>
      </c>
      <c r="J227" s="43">
        <v>352.9</v>
      </c>
      <c r="K227" s="44" t="s">
        <v>78</v>
      </c>
      <c r="L227" s="43">
        <v>42.25</v>
      </c>
    </row>
    <row r="228" spans="1:12" ht="15" x14ac:dyDescent="0.25">
      <c r="A228" s="14"/>
      <c r="B228" s="15"/>
      <c r="C228" s="11"/>
      <c r="D228" s="7" t="s">
        <v>29</v>
      </c>
      <c r="E228" s="42"/>
      <c r="F228" s="43"/>
      <c r="G228" s="43"/>
      <c r="H228" s="43"/>
      <c r="I228" s="43"/>
      <c r="J228" s="43"/>
      <c r="K228" s="44"/>
      <c r="L228" s="43"/>
    </row>
    <row r="229" spans="1:12" ht="15" x14ac:dyDescent="0.25">
      <c r="A229" s="14"/>
      <c r="B229" s="15"/>
      <c r="C229" s="11"/>
      <c r="D229" s="7" t="s">
        <v>30</v>
      </c>
      <c r="E229" s="42" t="s">
        <v>71</v>
      </c>
      <c r="F229" s="43">
        <v>200</v>
      </c>
      <c r="G229" s="43">
        <v>0.5</v>
      </c>
      <c r="H229" s="43">
        <v>0.2</v>
      </c>
      <c r="I229" s="43">
        <v>28.1</v>
      </c>
      <c r="J229" s="43">
        <v>116.2</v>
      </c>
      <c r="K229" s="44" t="s">
        <v>127</v>
      </c>
      <c r="L229" s="43">
        <v>10</v>
      </c>
    </row>
    <row r="230" spans="1:12" ht="15" x14ac:dyDescent="0.25">
      <c r="A230" s="14"/>
      <c r="B230" s="15"/>
      <c r="C230" s="11"/>
      <c r="D230" s="7" t="s">
        <v>31</v>
      </c>
      <c r="E230" s="42" t="s">
        <v>52</v>
      </c>
      <c r="F230" s="43">
        <v>100</v>
      </c>
      <c r="G230" s="43">
        <v>5</v>
      </c>
      <c r="H230" s="43">
        <v>1.5</v>
      </c>
      <c r="I230" s="43">
        <v>40.5</v>
      </c>
      <c r="J230" s="43">
        <v>155.6</v>
      </c>
      <c r="K230" s="44"/>
      <c r="L230" s="43">
        <v>5.4</v>
      </c>
    </row>
    <row r="231" spans="1:12" ht="15" x14ac:dyDescent="0.25">
      <c r="A231" s="14"/>
      <c r="B231" s="15"/>
      <c r="C231" s="11"/>
      <c r="D231" s="7" t="s">
        <v>32</v>
      </c>
      <c r="E231" s="42"/>
      <c r="F231" s="43"/>
      <c r="G231" s="43"/>
      <c r="H231" s="43"/>
      <c r="I231" s="43"/>
      <c r="J231" s="43"/>
      <c r="K231" s="44"/>
      <c r="L231" s="43"/>
    </row>
    <row r="232" spans="1:12" ht="15" x14ac:dyDescent="0.25">
      <c r="A232" s="14"/>
      <c r="B232" s="15"/>
      <c r="C232" s="11"/>
      <c r="D232" s="6"/>
      <c r="E232" s="42"/>
      <c r="F232" s="43"/>
      <c r="G232" s="43"/>
      <c r="H232" s="43"/>
      <c r="I232" s="43"/>
      <c r="J232" s="43"/>
      <c r="K232" s="44"/>
      <c r="L232" s="43"/>
    </row>
    <row r="233" spans="1:12" ht="15" x14ac:dyDescent="0.25">
      <c r="A233" s="14"/>
      <c r="B233" s="15"/>
      <c r="C233" s="11"/>
      <c r="D233" s="6"/>
      <c r="E233" s="42"/>
      <c r="F233" s="43"/>
      <c r="G233" s="43"/>
      <c r="H233" s="43"/>
      <c r="I233" s="43"/>
      <c r="J233" s="43"/>
      <c r="K233" s="44"/>
      <c r="L233" s="43"/>
    </row>
    <row r="234" spans="1:12" ht="15" x14ac:dyDescent="0.25">
      <c r="A234" s="16"/>
      <c r="B234" s="17"/>
      <c r="C234" s="8"/>
      <c r="D234" s="18" t="s">
        <v>33</v>
      </c>
      <c r="E234" s="9"/>
      <c r="F234" s="19">
        <f>SUM(F225:F233)</f>
        <v>890</v>
      </c>
      <c r="G234" s="19">
        <f t="shared" ref="G234:L234" si="103">SUM(G225:G233)</f>
        <v>25.6</v>
      </c>
      <c r="H234" s="19">
        <f t="shared" si="103"/>
        <v>28.4</v>
      </c>
      <c r="I234" s="19">
        <f t="shared" si="103"/>
        <v>111.3</v>
      </c>
      <c r="J234" s="19">
        <f t="shared" si="103"/>
        <v>770.1</v>
      </c>
      <c r="K234" s="25"/>
      <c r="L234" s="19">
        <f t="shared" si="103"/>
        <v>107.7</v>
      </c>
    </row>
    <row r="235" spans="1:12" ht="15.75" thickBot="1" x14ac:dyDescent="0.25">
      <c r="A235" s="33">
        <f>A217</f>
        <v>3</v>
      </c>
      <c r="B235" s="33">
        <f>B217</f>
        <v>12</v>
      </c>
      <c r="C235" s="52" t="s">
        <v>4</v>
      </c>
      <c r="D235" s="53"/>
      <c r="E235" s="31"/>
      <c r="F235" s="32">
        <f>F224+F234</f>
        <v>890</v>
      </c>
      <c r="G235" s="32">
        <f t="shared" ref="G235:L235" si="104">G224+G234</f>
        <v>25.6</v>
      </c>
      <c r="H235" s="32">
        <f t="shared" si="104"/>
        <v>28.4</v>
      </c>
      <c r="I235" s="32">
        <f t="shared" si="104"/>
        <v>111.3</v>
      </c>
      <c r="J235" s="32">
        <f t="shared" si="104"/>
        <v>770.1</v>
      </c>
      <c r="K235" s="32"/>
      <c r="L235" s="32">
        <f t="shared" si="104"/>
        <v>107.7</v>
      </c>
    </row>
    <row r="236" spans="1:12" ht="15" x14ac:dyDescent="0.25">
      <c r="A236" s="20">
        <v>3</v>
      </c>
      <c r="B236" s="21">
        <v>13</v>
      </c>
      <c r="C236" s="22" t="s">
        <v>20</v>
      </c>
      <c r="D236" s="5" t="s">
        <v>21</v>
      </c>
      <c r="E236" s="39"/>
      <c r="F236" s="40"/>
      <c r="G236" s="40"/>
      <c r="H236" s="40"/>
      <c r="I236" s="40"/>
      <c r="J236" s="40"/>
      <c r="K236" s="41"/>
      <c r="L236" s="40"/>
    </row>
    <row r="237" spans="1:12" ht="15" x14ac:dyDescent="0.25">
      <c r="A237" s="23"/>
      <c r="B237" s="15"/>
      <c r="C237" s="11"/>
      <c r="D237" s="6"/>
      <c r="E237" s="42"/>
      <c r="F237" s="43"/>
      <c r="G237" s="43"/>
      <c r="H237" s="43"/>
      <c r="I237" s="43"/>
      <c r="J237" s="43"/>
      <c r="K237" s="44"/>
      <c r="L237" s="43"/>
    </row>
    <row r="238" spans="1:12" ht="15" x14ac:dyDescent="0.25">
      <c r="A238" s="23"/>
      <c r="B238" s="15"/>
      <c r="C238" s="11"/>
      <c r="D238" s="7" t="s">
        <v>22</v>
      </c>
      <c r="E238" s="42"/>
      <c r="F238" s="43"/>
      <c r="G238" s="43"/>
      <c r="H238" s="43"/>
      <c r="I238" s="43"/>
      <c r="J238" s="43"/>
      <c r="K238" s="44"/>
      <c r="L238" s="43"/>
    </row>
    <row r="239" spans="1:12" ht="15" x14ac:dyDescent="0.25">
      <c r="A239" s="23"/>
      <c r="B239" s="15"/>
      <c r="C239" s="11"/>
      <c r="D239" s="7" t="s">
        <v>23</v>
      </c>
      <c r="E239" s="42"/>
      <c r="F239" s="43"/>
      <c r="G239" s="43"/>
      <c r="H239" s="43"/>
      <c r="I239" s="43"/>
      <c r="J239" s="43"/>
      <c r="K239" s="44"/>
      <c r="L239" s="43"/>
    </row>
    <row r="240" spans="1:12" ht="15" x14ac:dyDescent="0.25">
      <c r="A240" s="23"/>
      <c r="B240" s="15"/>
      <c r="C240" s="11"/>
      <c r="D240" s="7" t="s">
        <v>24</v>
      </c>
      <c r="E240" s="42"/>
      <c r="F240" s="43"/>
      <c r="G240" s="43"/>
      <c r="H240" s="43"/>
      <c r="I240" s="43"/>
      <c r="J240" s="43"/>
      <c r="K240" s="44"/>
      <c r="L240" s="43"/>
    </row>
    <row r="241" spans="1:12" ht="15" x14ac:dyDescent="0.25">
      <c r="A241" s="23"/>
      <c r="B241" s="15"/>
      <c r="C241" s="11"/>
      <c r="D241" s="6"/>
      <c r="E241" s="42"/>
      <c r="F241" s="43"/>
      <c r="G241" s="43"/>
      <c r="H241" s="43"/>
      <c r="I241" s="43"/>
      <c r="J241" s="43"/>
      <c r="K241" s="44"/>
      <c r="L241" s="43"/>
    </row>
    <row r="242" spans="1:12" ht="15" x14ac:dyDescent="0.25">
      <c r="A242" s="23"/>
      <c r="B242" s="15"/>
      <c r="C242" s="11"/>
      <c r="D242" s="6"/>
      <c r="E242" s="42"/>
      <c r="F242" s="43"/>
      <c r="G242" s="43"/>
      <c r="H242" s="43"/>
      <c r="I242" s="43"/>
      <c r="J242" s="43"/>
      <c r="K242" s="44"/>
      <c r="L242" s="43"/>
    </row>
    <row r="243" spans="1:12" ht="15" x14ac:dyDescent="0.25">
      <c r="A243" s="24"/>
      <c r="B243" s="17"/>
      <c r="C243" s="8"/>
      <c r="D243" s="18" t="s">
        <v>33</v>
      </c>
      <c r="E243" s="9"/>
      <c r="F243" s="19">
        <f>SUM(F236:F242)</f>
        <v>0</v>
      </c>
      <c r="G243" s="19">
        <f t="shared" ref="G243:L243" si="105">SUM(G236:G242)</f>
        <v>0</v>
      </c>
      <c r="H243" s="19">
        <f t="shared" si="105"/>
        <v>0</v>
      </c>
      <c r="I243" s="19">
        <f t="shared" si="105"/>
        <v>0</v>
      </c>
      <c r="J243" s="19">
        <f t="shared" si="105"/>
        <v>0</v>
      </c>
      <c r="K243" s="25"/>
      <c r="L243" s="19">
        <f t="shared" si="105"/>
        <v>0</v>
      </c>
    </row>
    <row r="244" spans="1:12" ht="15" x14ac:dyDescent="0.25">
      <c r="A244" s="26">
        <f>A236</f>
        <v>3</v>
      </c>
      <c r="B244" s="13">
        <v>13</v>
      </c>
      <c r="C244" s="10" t="s">
        <v>25</v>
      </c>
      <c r="D244" s="7" t="s">
        <v>26</v>
      </c>
      <c r="E244" s="42" t="s">
        <v>128</v>
      </c>
      <c r="F244" s="43">
        <v>60</v>
      </c>
      <c r="G244" s="43">
        <v>0.5</v>
      </c>
      <c r="H244" s="43">
        <v>0.1</v>
      </c>
      <c r="I244" s="43">
        <v>1.3</v>
      </c>
      <c r="J244" s="43">
        <v>7.9</v>
      </c>
      <c r="K244" s="44" t="s">
        <v>74</v>
      </c>
      <c r="L244" s="43">
        <v>11.6</v>
      </c>
    </row>
    <row r="245" spans="1:12" ht="15" x14ac:dyDescent="0.25">
      <c r="A245" s="23"/>
      <c r="B245" s="15"/>
      <c r="C245" s="11"/>
      <c r="D245" s="7" t="s">
        <v>27</v>
      </c>
      <c r="E245" s="42" t="s">
        <v>129</v>
      </c>
      <c r="F245" s="43">
        <v>265</v>
      </c>
      <c r="G245" s="43">
        <v>4.9000000000000004</v>
      </c>
      <c r="H245" s="43">
        <v>5.9</v>
      </c>
      <c r="I245" s="43">
        <v>19.7</v>
      </c>
      <c r="J245" s="43">
        <v>151.5</v>
      </c>
      <c r="K245" s="44" t="s">
        <v>130</v>
      </c>
      <c r="L245" s="43">
        <v>28.9</v>
      </c>
    </row>
    <row r="246" spans="1:12" ht="15" x14ac:dyDescent="0.25">
      <c r="A246" s="23"/>
      <c r="B246" s="15"/>
      <c r="C246" s="11"/>
      <c r="D246" s="7" t="s">
        <v>28</v>
      </c>
      <c r="E246" s="42" t="s">
        <v>131</v>
      </c>
      <c r="F246" s="43">
        <v>100</v>
      </c>
      <c r="G246" s="43">
        <v>12.5</v>
      </c>
      <c r="H246" s="43">
        <v>10.9</v>
      </c>
      <c r="I246" s="43">
        <v>5.6</v>
      </c>
      <c r="J246" s="43">
        <v>170.5</v>
      </c>
      <c r="K246" s="44" t="s">
        <v>132</v>
      </c>
      <c r="L246" s="43">
        <v>37</v>
      </c>
    </row>
    <row r="247" spans="1:12" ht="15" x14ac:dyDescent="0.25">
      <c r="A247" s="23"/>
      <c r="B247" s="15"/>
      <c r="C247" s="11"/>
      <c r="D247" s="7" t="s">
        <v>29</v>
      </c>
      <c r="E247" s="42" t="s">
        <v>133</v>
      </c>
      <c r="F247" s="43">
        <v>150</v>
      </c>
      <c r="G247" s="43">
        <v>2.7</v>
      </c>
      <c r="H247" s="43">
        <v>5.8</v>
      </c>
      <c r="I247" s="43">
        <v>31.6</v>
      </c>
      <c r="J247" s="43">
        <v>189.4</v>
      </c>
      <c r="K247" s="44" t="s">
        <v>109</v>
      </c>
      <c r="L247" s="43">
        <v>20.399999999999999</v>
      </c>
    </row>
    <row r="248" spans="1:12" ht="15" x14ac:dyDescent="0.25">
      <c r="A248" s="23"/>
      <c r="B248" s="15"/>
      <c r="C248" s="11"/>
      <c r="D248" s="7" t="s">
        <v>30</v>
      </c>
      <c r="E248" s="42" t="s">
        <v>88</v>
      </c>
      <c r="F248" s="43">
        <v>200</v>
      </c>
      <c r="G248" s="43">
        <v>0.7</v>
      </c>
      <c r="H248" s="43">
        <v>0</v>
      </c>
      <c r="I248" s="43">
        <v>23.9</v>
      </c>
      <c r="J248" s="43">
        <v>98.4</v>
      </c>
      <c r="K248" s="44" t="s">
        <v>89</v>
      </c>
      <c r="L248" s="43">
        <v>4.4000000000000004</v>
      </c>
    </row>
    <row r="249" spans="1:12" ht="15" x14ac:dyDescent="0.25">
      <c r="A249" s="23"/>
      <c r="B249" s="15"/>
      <c r="C249" s="11"/>
      <c r="D249" s="7" t="s">
        <v>31</v>
      </c>
      <c r="E249" s="42" t="s">
        <v>52</v>
      </c>
      <c r="F249" s="43">
        <v>100</v>
      </c>
      <c r="G249" s="43">
        <v>5</v>
      </c>
      <c r="H249" s="43">
        <v>1.5</v>
      </c>
      <c r="I249" s="43">
        <v>40.5</v>
      </c>
      <c r="J249" s="43">
        <v>155.6</v>
      </c>
      <c r="K249" s="44"/>
      <c r="L249" s="43">
        <v>5.4</v>
      </c>
    </row>
    <row r="250" spans="1:12" ht="15" x14ac:dyDescent="0.25">
      <c r="A250" s="23"/>
      <c r="B250" s="15"/>
      <c r="C250" s="11"/>
      <c r="D250" s="7" t="s">
        <v>32</v>
      </c>
      <c r="E250" s="42"/>
      <c r="F250" s="43"/>
      <c r="G250" s="43"/>
      <c r="H250" s="43"/>
      <c r="I250" s="43"/>
      <c r="J250" s="43"/>
      <c r="K250" s="44"/>
      <c r="L250" s="43"/>
    </row>
    <row r="251" spans="1:12" ht="15" x14ac:dyDescent="0.25">
      <c r="A251" s="23"/>
      <c r="B251" s="15"/>
      <c r="C251" s="11"/>
      <c r="D251" s="6"/>
      <c r="E251" s="42"/>
      <c r="F251" s="43"/>
      <c r="G251" s="43"/>
      <c r="H251" s="43"/>
      <c r="I251" s="43"/>
      <c r="J251" s="43"/>
      <c r="K251" s="44"/>
      <c r="L251" s="43"/>
    </row>
    <row r="252" spans="1:12" ht="15" x14ac:dyDescent="0.25">
      <c r="A252" s="23"/>
      <c r="B252" s="15"/>
      <c r="C252" s="11"/>
      <c r="D252" s="6"/>
      <c r="E252" s="42"/>
      <c r="F252" s="43"/>
      <c r="G252" s="43"/>
      <c r="H252" s="43"/>
      <c r="I252" s="43"/>
      <c r="J252" s="43"/>
      <c r="K252" s="44"/>
      <c r="L252" s="43"/>
    </row>
    <row r="253" spans="1:12" ht="15" x14ac:dyDescent="0.25">
      <c r="A253" s="24"/>
      <c r="B253" s="17"/>
      <c r="C253" s="8"/>
      <c r="D253" s="18" t="s">
        <v>33</v>
      </c>
      <c r="E253" s="9"/>
      <c r="F253" s="19">
        <f>SUM(F244:F252)</f>
        <v>875</v>
      </c>
      <c r="G253" s="19">
        <f t="shared" ref="G253:L253" si="106">SUM(G244:G252)</f>
        <v>26.299999999999997</v>
      </c>
      <c r="H253" s="19">
        <f t="shared" si="106"/>
        <v>24.2</v>
      </c>
      <c r="I253" s="19">
        <f t="shared" si="106"/>
        <v>122.6</v>
      </c>
      <c r="J253" s="19">
        <f t="shared" si="106"/>
        <v>773.3</v>
      </c>
      <c r="K253" s="25"/>
      <c r="L253" s="19">
        <f t="shared" si="106"/>
        <v>107.70000000000002</v>
      </c>
    </row>
    <row r="254" spans="1:12" ht="15.75" thickBot="1" x14ac:dyDescent="0.25">
      <c r="A254" s="29">
        <f>A236</f>
        <v>3</v>
      </c>
      <c r="B254" s="30">
        <f>B236</f>
        <v>13</v>
      </c>
      <c r="C254" s="52" t="s">
        <v>4</v>
      </c>
      <c r="D254" s="53"/>
      <c r="E254" s="31"/>
      <c r="F254" s="32">
        <f>F243+F253</f>
        <v>875</v>
      </c>
      <c r="G254" s="32">
        <f t="shared" ref="G254:L254" si="107">G243+G253</f>
        <v>26.299999999999997</v>
      </c>
      <c r="H254" s="32">
        <f t="shared" si="107"/>
        <v>24.2</v>
      </c>
      <c r="I254" s="32">
        <f t="shared" si="107"/>
        <v>122.6</v>
      </c>
      <c r="J254" s="32">
        <f t="shared" si="107"/>
        <v>773.3</v>
      </c>
      <c r="K254" s="32"/>
      <c r="L254" s="32">
        <f t="shared" si="107"/>
        <v>107.70000000000002</v>
      </c>
    </row>
    <row r="255" spans="1:12" ht="15" x14ac:dyDescent="0.25">
      <c r="A255" s="20">
        <v>3</v>
      </c>
      <c r="B255" s="21">
        <v>14</v>
      </c>
      <c r="C255" s="22" t="s">
        <v>20</v>
      </c>
      <c r="D255" s="5" t="s">
        <v>21</v>
      </c>
      <c r="E255" s="39"/>
      <c r="F255" s="40"/>
      <c r="G255" s="40"/>
      <c r="H255" s="40"/>
      <c r="I255" s="40"/>
      <c r="J255" s="40"/>
      <c r="K255" s="41"/>
      <c r="L255" s="40"/>
    </row>
    <row r="256" spans="1:12" ht="15" x14ac:dyDescent="0.25">
      <c r="A256" s="23"/>
      <c r="B256" s="15"/>
      <c r="C256" s="11"/>
      <c r="D256" s="6"/>
      <c r="E256" s="42"/>
      <c r="F256" s="43"/>
      <c r="G256" s="43"/>
      <c r="H256" s="43"/>
      <c r="I256" s="43"/>
      <c r="J256" s="43"/>
      <c r="K256" s="44"/>
      <c r="L256" s="43"/>
    </row>
    <row r="257" spans="1:12" ht="15" x14ac:dyDescent="0.25">
      <c r="A257" s="23"/>
      <c r="B257" s="15"/>
      <c r="C257" s="11"/>
      <c r="D257" s="7" t="s">
        <v>22</v>
      </c>
      <c r="E257" s="42"/>
      <c r="F257" s="43"/>
      <c r="G257" s="43"/>
      <c r="H257" s="43"/>
      <c r="I257" s="43"/>
      <c r="J257" s="43"/>
      <c r="K257" s="44"/>
      <c r="L257" s="43"/>
    </row>
    <row r="258" spans="1:12" ht="15" x14ac:dyDescent="0.25">
      <c r="A258" s="23"/>
      <c r="B258" s="15"/>
      <c r="C258" s="11"/>
      <c r="D258" s="7" t="s">
        <v>23</v>
      </c>
      <c r="E258" s="42"/>
      <c r="F258" s="43"/>
      <c r="G258" s="43"/>
      <c r="H258" s="43"/>
      <c r="I258" s="43"/>
      <c r="J258" s="43"/>
      <c r="K258" s="44"/>
      <c r="L258" s="43"/>
    </row>
    <row r="259" spans="1:12" ht="15" x14ac:dyDescent="0.25">
      <c r="A259" s="23"/>
      <c r="B259" s="15"/>
      <c r="C259" s="11"/>
      <c r="D259" s="7" t="s">
        <v>24</v>
      </c>
      <c r="E259" s="42"/>
      <c r="F259" s="43"/>
      <c r="G259" s="43"/>
      <c r="H259" s="43"/>
      <c r="I259" s="43"/>
      <c r="J259" s="43"/>
      <c r="K259" s="44"/>
      <c r="L259" s="43"/>
    </row>
    <row r="260" spans="1:12" ht="15" x14ac:dyDescent="0.25">
      <c r="A260" s="23"/>
      <c r="B260" s="15"/>
      <c r="C260" s="11"/>
      <c r="D260" s="6"/>
      <c r="E260" s="42"/>
      <c r="F260" s="43"/>
      <c r="G260" s="43"/>
      <c r="H260" s="43"/>
      <c r="I260" s="43"/>
      <c r="J260" s="43"/>
      <c r="K260" s="44"/>
      <c r="L260" s="43"/>
    </row>
    <row r="261" spans="1:12" ht="15" x14ac:dyDescent="0.25">
      <c r="A261" s="23"/>
      <c r="B261" s="15"/>
      <c r="C261" s="11"/>
      <c r="D261" s="6"/>
      <c r="E261" s="42"/>
      <c r="F261" s="43"/>
      <c r="G261" s="43"/>
      <c r="H261" s="43"/>
      <c r="I261" s="43"/>
      <c r="J261" s="43"/>
      <c r="K261" s="44"/>
      <c r="L261" s="43"/>
    </row>
    <row r="262" spans="1:12" ht="15" x14ac:dyDescent="0.25">
      <c r="A262" s="24"/>
      <c r="B262" s="17"/>
      <c r="C262" s="8"/>
      <c r="D262" s="18" t="s">
        <v>33</v>
      </c>
      <c r="E262" s="9"/>
      <c r="F262" s="19">
        <f>SUM(F255:F261)</f>
        <v>0</v>
      </c>
      <c r="G262" s="19">
        <f t="shared" ref="G262:L262" si="108">SUM(G255:G261)</f>
        <v>0</v>
      </c>
      <c r="H262" s="19">
        <f t="shared" si="108"/>
        <v>0</v>
      </c>
      <c r="I262" s="19">
        <f t="shared" si="108"/>
        <v>0</v>
      </c>
      <c r="J262" s="19">
        <f t="shared" si="108"/>
        <v>0</v>
      </c>
      <c r="K262" s="25"/>
      <c r="L262" s="19">
        <f t="shared" si="108"/>
        <v>0</v>
      </c>
    </row>
    <row r="263" spans="1:12" ht="15" x14ac:dyDescent="0.25">
      <c r="A263" s="26">
        <v>3</v>
      </c>
      <c r="B263" s="13">
        <v>14</v>
      </c>
      <c r="C263" s="10" t="s">
        <v>25</v>
      </c>
      <c r="D263" s="7" t="s">
        <v>26</v>
      </c>
      <c r="E263" s="42" t="s">
        <v>98</v>
      </c>
      <c r="F263" s="43">
        <v>80</v>
      </c>
      <c r="G263" s="43">
        <v>0.8</v>
      </c>
      <c r="H263" s="43">
        <v>4.0999999999999996</v>
      </c>
      <c r="I263" s="43">
        <v>2.8</v>
      </c>
      <c r="J263" s="43">
        <v>51.1</v>
      </c>
      <c r="K263" s="44" t="s">
        <v>99</v>
      </c>
      <c r="L263" s="43">
        <v>17.2</v>
      </c>
    </row>
    <row r="264" spans="1:12" ht="15" x14ac:dyDescent="0.25">
      <c r="A264" s="23"/>
      <c r="B264" s="15"/>
      <c r="C264" s="11"/>
      <c r="D264" s="7" t="s">
        <v>27</v>
      </c>
      <c r="E264" s="42" t="s">
        <v>134</v>
      </c>
      <c r="F264" s="43">
        <v>265</v>
      </c>
      <c r="G264" s="43">
        <v>7.2</v>
      </c>
      <c r="H264" s="43">
        <v>5.9</v>
      </c>
      <c r="I264" s="43">
        <v>15.4</v>
      </c>
      <c r="J264" s="43">
        <v>143.5</v>
      </c>
      <c r="K264" s="44" t="s">
        <v>135</v>
      </c>
      <c r="L264" s="43">
        <v>26.4</v>
      </c>
    </row>
    <row r="265" spans="1:12" ht="15" x14ac:dyDescent="0.25">
      <c r="A265" s="23"/>
      <c r="B265" s="15"/>
      <c r="C265" s="11"/>
      <c r="D265" s="7" t="s">
        <v>28</v>
      </c>
      <c r="E265" s="42" t="s">
        <v>67</v>
      </c>
      <c r="F265" s="43">
        <v>90</v>
      </c>
      <c r="G265" s="43">
        <v>8.1</v>
      </c>
      <c r="H265" s="43">
        <v>11.8</v>
      </c>
      <c r="I265" s="43">
        <v>14.3</v>
      </c>
      <c r="J265" s="43">
        <v>195.8</v>
      </c>
      <c r="K265" s="44" t="s">
        <v>68</v>
      </c>
      <c r="L265" s="43">
        <v>40.299999999999997</v>
      </c>
    </row>
    <row r="266" spans="1:12" ht="15" x14ac:dyDescent="0.25">
      <c r="A266" s="23"/>
      <c r="B266" s="15"/>
      <c r="C266" s="11"/>
      <c r="D266" s="7" t="s">
        <v>29</v>
      </c>
      <c r="E266" s="42" t="s">
        <v>136</v>
      </c>
      <c r="F266" s="43">
        <v>150</v>
      </c>
      <c r="G266" s="43">
        <v>3.2</v>
      </c>
      <c r="H266" s="43">
        <v>2.8</v>
      </c>
      <c r="I266" s="43">
        <v>34.299999999999997</v>
      </c>
      <c r="J266" s="43">
        <v>175.2</v>
      </c>
      <c r="K266" s="44" t="s">
        <v>70</v>
      </c>
      <c r="L266" s="43">
        <v>8.4</v>
      </c>
    </row>
    <row r="267" spans="1:12" ht="15" x14ac:dyDescent="0.25">
      <c r="A267" s="23"/>
      <c r="B267" s="15"/>
      <c r="C267" s="11"/>
      <c r="D267" s="7" t="s">
        <v>30</v>
      </c>
      <c r="E267" s="42" t="s">
        <v>79</v>
      </c>
      <c r="F267" s="43">
        <v>200</v>
      </c>
      <c r="G267" s="43">
        <v>0.2</v>
      </c>
      <c r="H267" s="43">
        <v>0</v>
      </c>
      <c r="I267" s="43">
        <v>20.6</v>
      </c>
      <c r="J267" s="43">
        <v>83.2</v>
      </c>
      <c r="K267" s="44" t="s">
        <v>80</v>
      </c>
      <c r="L267" s="43">
        <v>10</v>
      </c>
    </row>
    <row r="268" spans="1:12" ht="15" x14ac:dyDescent="0.25">
      <c r="A268" s="23"/>
      <c r="B268" s="15"/>
      <c r="C268" s="11"/>
      <c r="D268" s="7" t="s">
        <v>31</v>
      </c>
      <c r="E268" s="42" t="s">
        <v>52</v>
      </c>
      <c r="F268" s="43">
        <v>100</v>
      </c>
      <c r="G268" s="43">
        <v>5</v>
      </c>
      <c r="H268" s="43">
        <v>1.5</v>
      </c>
      <c r="I268" s="43">
        <v>40.5</v>
      </c>
      <c r="J268" s="43">
        <v>155.6</v>
      </c>
      <c r="K268" s="44"/>
      <c r="L268" s="43">
        <v>5.4</v>
      </c>
    </row>
    <row r="269" spans="1:12" ht="15" x14ac:dyDescent="0.25">
      <c r="A269" s="23"/>
      <c r="B269" s="15"/>
      <c r="C269" s="11"/>
      <c r="D269" s="7" t="s">
        <v>32</v>
      </c>
      <c r="E269" s="42"/>
      <c r="F269" s="43"/>
      <c r="G269" s="43"/>
      <c r="H269" s="43"/>
      <c r="I269" s="43"/>
      <c r="J269" s="43"/>
      <c r="K269" s="44"/>
      <c r="L269" s="43"/>
    </row>
    <row r="270" spans="1:12" ht="15" x14ac:dyDescent="0.25">
      <c r="A270" s="23"/>
      <c r="B270" s="15"/>
      <c r="C270" s="11"/>
      <c r="D270" s="6"/>
      <c r="E270" s="42"/>
      <c r="F270" s="43"/>
      <c r="G270" s="43"/>
      <c r="H270" s="43"/>
      <c r="I270" s="43"/>
      <c r="J270" s="43"/>
      <c r="K270" s="44"/>
      <c r="L270" s="43"/>
    </row>
    <row r="271" spans="1:12" ht="15" x14ac:dyDescent="0.25">
      <c r="A271" s="23"/>
      <c r="B271" s="15"/>
      <c r="C271" s="11"/>
      <c r="D271" s="6"/>
      <c r="E271" s="42"/>
      <c r="F271" s="43"/>
      <c r="G271" s="43"/>
      <c r="H271" s="43"/>
      <c r="I271" s="43"/>
      <c r="J271" s="43"/>
      <c r="K271" s="44"/>
      <c r="L271" s="43"/>
    </row>
    <row r="272" spans="1:12" ht="15" x14ac:dyDescent="0.25">
      <c r="A272" s="24"/>
      <c r="B272" s="17"/>
      <c r="C272" s="8"/>
      <c r="D272" s="18" t="s">
        <v>33</v>
      </c>
      <c r="E272" s="9"/>
      <c r="F272" s="19">
        <f>SUM(F263:F271)</f>
        <v>885</v>
      </c>
      <c r="G272" s="19">
        <f t="shared" ref="G272:L272" si="109">SUM(G263:G271)</f>
        <v>24.5</v>
      </c>
      <c r="H272" s="19">
        <f t="shared" si="109"/>
        <v>26.1</v>
      </c>
      <c r="I272" s="19">
        <f t="shared" si="109"/>
        <v>127.9</v>
      </c>
      <c r="J272" s="19">
        <f t="shared" si="109"/>
        <v>804.4</v>
      </c>
      <c r="K272" s="25"/>
      <c r="L272" s="19">
        <f t="shared" si="109"/>
        <v>107.7</v>
      </c>
    </row>
    <row r="273" spans="1:12" ht="15.75" thickBot="1" x14ac:dyDescent="0.25">
      <c r="A273" s="29">
        <f>A255</f>
        <v>3</v>
      </c>
      <c r="B273" s="30">
        <f>B255</f>
        <v>14</v>
      </c>
      <c r="C273" s="52" t="s">
        <v>4</v>
      </c>
      <c r="D273" s="53"/>
      <c r="E273" s="31"/>
      <c r="F273" s="32">
        <f>F262+F272</f>
        <v>885</v>
      </c>
      <c r="G273" s="32">
        <f t="shared" ref="G273:L273" si="110">G262+G272</f>
        <v>24.5</v>
      </c>
      <c r="H273" s="32">
        <f t="shared" si="110"/>
        <v>26.1</v>
      </c>
      <c r="I273" s="32">
        <f t="shared" si="110"/>
        <v>127.9</v>
      </c>
      <c r="J273" s="32">
        <f t="shared" si="110"/>
        <v>804.4</v>
      </c>
      <c r="K273" s="32"/>
      <c r="L273" s="32">
        <f t="shared" si="110"/>
        <v>107.7</v>
      </c>
    </row>
    <row r="274" spans="1:12" ht="15" x14ac:dyDescent="0.25">
      <c r="A274" s="20">
        <v>3</v>
      </c>
      <c r="B274" s="21">
        <v>15</v>
      </c>
      <c r="C274" s="22" t="s">
        <v>20</v>
      </c>
      <c r="D274" s="5" t="s">
        <v>21</v>
      </c>
      <c r="E274" s="39"/>
      <c r="F274" s="40"/>
      <c r="G274" s="40"/>
      <c r="H274" s="40"/>
      <c r="I274" s="40"/>
      <c r="J274" s="40"/>
      <c r="K274" s="41"/>
      <c r="L274" s="40"/>
    </row>
    <row r="275" spans="1:12" ht="15" x14ac:dyDescent="0.25">
      <c r="A275" s="23"/>
      <c r="B275" s="15"/>
      <c r="C275" s="11"/>
      <c r="D275" s="6"/>
      <c r="E275" s="42"/>
      <c r="F275" s="43"/>
      <c r="G275" s="43"/>
      <c r="H275" s="43"/>
      <c r="I275" s="43"/>
      <c r="J275" s="43"/>
      <c r="K275" s="44"/>
      <c r="L275" s="43"/>
    </row>
    <row r="276" spans="1:12" ht="15" x14ac:dyDescent="0.25">
      <c r="A276" s="23"/>
      <c r="B276" s="15"/>
      <c r="C276" s="11"/>
      <c r="D276" s="7" t="s">
        <v>22</v>
      </c>
      <c r="E276" s="42"/>
      <c r="F276" s="43"/>
      <c r="G276" s="43"/>
      <c r="H276" s="43"/>
      <c r="I276" s="43"/>
      <c r="J276" s="43"/>
      <c r="K276" s="44"/>
      <c r="L276" s="43"/>
    </row>
    <row r="277" spans="1:12" ht="15" x14ac:dyDescent="0.25">
      <c r="A277" s="23"/>
      <c r="B277" s="15"/>
      <c r="C277" s="11"/>
      <c r="D277" s="7" t="s">
        <v>23</v>
      </c>
      <c r="E277" s="42"/>
      <c r="F277" s="43"/>
      <c r="G277" s="43"/>
      <c r="H277" s="43"/>
      <c r="I277" s="43"/>
      <c r="J277" s="43"/>
      <c r="K277" s="44"/>
      <c r="L277" s="43"/>
    </row>
    <row r="278" spans="1:12" ht="15" x14ac:dyDescent="0.25">
      <c r="A278" s="23"/>
      <c r="B278" s="15"/>
      <c r="C278" s="11"/>
      <c r="D278" s="7" t="s">
        <v>24</v>
      </c>
      <c r="E278" s="42"/>
      <c r="F278" s="43"/>
      <c r="G278" s="43"/>
      <c r="H278" s="43"/>
      <c r="I278" s="43"/>
      <c r="J278" s="43"/>
      <c r="K278" s="44"/>
      <c r="L278" s="43"/>
    </row>
    <row r="279" spans="1:12" ht="15" x14ac:dyDescent="0.25">
      <c r="A279" s="23"/>
      <c r="B279" s="15"/>
      <c r="C279" s="11"/>
      <c r="D279" s="6"/>
      <c r="E279" s="42"/>
      <c r="F279" s="43"/>
      <c r="G279" s="43"/>
      <c r="H279" s="43"/>
      <c r="I279" s="43"/>
      <c r="J279" s="43"/>
      <c r="K279" s="44"/>
      <c r="L279" s="43"/>
    </row>
    <row r="280" spans="1:12" ht="15" x14ac:dyDescent="0.25">
      <c r="A280" s="23"/>
      <c r="B280" s="15"/>
      <c r="C280" s="11"/>
      <c r="D280" s="6"/>
      <c r="E280" s="42"/>
      <c r="F280" s="43"/>
      <c r="G280" s="43"/>
      <c r="H280" s="43"/>
      <c r="I280" s="43"/>
      <c r="J280" s="43"/>
      <c r="K280" s="44"/>
      <c r="L280" s="43"/>
    </row>
    <row r="281" spans="1:12" ht="15" x14ac:dyDescent="0.25">
      <c r="A281" s="24"/>
      <c r="B281" s="17"/>
      <c r="C281" s="8"/>
      <c r="D281" s="18" t="s">
        <v>33</v>
      </c>
      <c r="E281" s="9"/>
      <c r="F281" s="19">
        <f>SUM(F274:F280)</f>
        <v>0</v>
      </c>
      <c r="G281" s="19">
        <f t="shared" ref="G281:L281" si="111">SUM(G274:G280)</f>
        <v>0</v>
      </c>
      <c r="H281" s="19">
        <f t="shared" si="111"/>
        <v>0</v>
      </c>
      <c r="I281" s="19">
        <f t="shared" si="111"/>
        <v>0</v>
      </c>
      <c r="J281" s="19">
        <f t="shared" si="111"/>
        <v>0</v>
      </c>
      <c r="K281" s="25"/>
      <c r="L281" s="19">
        <f t="shared" si="111"/>
        <v>0</v>
      </c>
    </row>
    <row r="282" spans="1:12" ht="15" x14ac:dyDescent="0.25">
      <c r="A282" s="26">
        <v>3</v>
      </c>
      <c r="B282" s="13">
        <v>15</v>
      </c>
      <c r="C282" s="10" t="s">
        <v>25</v>
      </c>
      <c r="D282" s="7" t="s">
        <v>26</v>
      </c>
      <c r="E282" s="42" t="s">
        <v>120</v>
      </c>
      <c r="F282" s="43">
        <v>80</v>
      </c>
      <c r="G282" s="43">
        <v>1.3</v>
      </c>
      <c r="H282" s="43">
        <v>4.0999999999999996</v>
      </c>
      <c r="I282" s="43">
        <v>7.7</v>
      </c>
      <c r="J282" s="43">
        <v>72.7</v>
      </c>
      <c r="K282" s="44" t="s">
        <v>81</v>
      </c>
      <c r="L282" s="43">
        <v>17</v>
      </c>
    </row>
    <row r="283" spans="1:12" ht="15" x14ac:dyDescent="0.25">
      <c r="A283" s="23"/>
      <c r="B283" s="15"/>
      <c r="C283" s="11"/>
      <c r="D283" s="7" t="s">
        <v>27</v>
      </c>
      <c r="E283" s="42" t="s">
        <v>116</v>
      </c>
      <c r="F283" s="43">
        <v>260</v>
      </c>
      <c r="G283" s="43">
        <v>6.5</v>
      </c>
      <c r="H283" s="43">
        <v>6.4</v>
      </c>
      <c r="I283" s="43">
        <v>20.100000000000001</v>
      </c>
      <c r="J283" s="43">
        <v>164</v>
      </c>
      <c r="K283" s="44" t="s">
        <v>117</v>
      </c>
      <c r="L283" s="43">
        <v>19.25</v>
      </c>
    </row>
    <row r="284" spans="1:12" ht="15" x14ac:dyDescent="0.25">
      <c r="A284" s="23"/>
      <c r="B284" s="15"/>
      <c r="C284" s="11"/>
      <c r="D284" s="7" t="s">
        <v>28</v>
      </c>
      <c r="E284" s="42" t="s">
        <v>137</v>
      </c>
      <c r="F284" s="43">
        <v>95</v>
      </c>
      <c r="G284" s="43">
        <v>12.1</v>
      </c>
      <c r="H284" s="43">
        <v>12.9</v>
      </c>
      <c r="I284" s="43">
        <v>9.9</v>
      </c>
      <c r="J284" s="43">
        <v>204</v>
      </c>
      <c r="K284" s="44" t="s">
        <v>138</v>
      </c>
      <c r="L284" s="43">
        <v>40</v>
      </c>
    </row>
    <row r="285" spans="1:12" ht="15" x14ac:dyDescent="0.25">
      <c r="A285" s="23"/>
      <c r="B285" s="15"/>
      <c r="C285" s="11"/>
      <c r="D285" s="7" t="s">
        <v>29</v>
      </c>
      <c r="E285" s="42" t="s">
        <v>86</v>
      </c>
      <c r="F285" s="43">
        <v>150</v>
      </c>
      <c r="G285" s="43">
        <v>3.3</v>
      </c>
      <c r="H285" s="43">
        <v>4.4000000000000004</v>
      </c>
      <c r="I285" s="43">
        <v>23.5</v>
      </c>
      <c r="J285" s="43">
        <v>146.6</v>
      </c>
      <c r="K285" s="44" t="s">
        <v>87</v>
      </c>
      <c r="L285" s="43">
        <v>16.05</v>
      </c>
    </row>
    <row r="286" spans="1:12" ht="15" x14ac:dyDescent="0.25">
      <c r="A286" s="23"/>
      <c r="B286" s="15"/>
      <c r="C286" s="11"/>
      <c r="D286" s="7" t="s">
        <v>30</v>
      </c>
      <c r="E286" s="42" t="s">
        <v>123</v>
      </c>
      <c r="F286" s="43">
        <v>200</v>
      </c>
      <c r="G286" s="43">
        <v>0.3</v>
      </c>
      <c r="H286" s="43">
        <v>0.2</v>
      </c>
      <c r="I286" s="43">
        <v>21.5</v>
      </c>
      <c r="J286" s="43">
        <v>89</v>
      </c>
      <c r="K286" s="44" t="s">
        <v>72</v>
      </c>
      <c r="L286" s="43">
        <v>10</v>
      </c>
    </row>
    <row r="287" spans="1:12" ht="15" x14ac:dyDescent="0.25">
      <c r="A287" s="23"/>
      <c r="B287" s="15"/>
      <c r="C287" s="11"/>
      <c r="D287" s="7" t="s">
        <v>31</v>
      </c>
      <c r="E287" s="42" t="s">
        <v>52</v>
      </c>
      <c r="F287" s="43">
        <v>100</v>
      </c>
      <c r="G287" s="43">
        <v>5</v>
      </c>
      <c r="H287" s="43">
        <v>1.5</v>
      </c>
      <c r="I287" s="43">
        <v>40.5</v>
      </c>
      <c r="J287" s="43">
        <v>155.6</v>
      </c>
      <c r="K287" s="44"/>
      <c r="L287" s="43">
        <v>5.4</v>
      </c>
    </row>
    <row r="288" spans="1:12" ht="15" x14ac:dyDescent="0.25">
      <c r="A288" s="23"/>
      <c r="B288" s="15"/>
      <c r="C288" s="11"/>
      <c r="D288" s="7" t="s">
        <v>32</v>
      </c>
      <c r="E288" s="42"/>
      <c r="F288" s="43"/>
      <c r="G288" s="43"/>
      <c r="H288" s="43"/>
      <c r="I288" s="43"/>
      <c r="J288" s="43"/>
      <c r="K288" s="44"/>
      <c r="L288" s="43"/>
    </row>
    <row r="289" spans="1:12" ht="15" x14ac:dyDescent="0.25">
      <c r="A289" s="23"/>
      <c r="B289" s="15"/>
      <c r="C289" s="11"/>
      <c r="D289" s="6"/>
      <c r="E289" s="42"/>
      <c r="F289" s="43"/>
      <c r="G289" s="43"/>
      <c r="H289" s="43"/>
      <c r="I289" s="43"/>
      <c r="J289" s="43"/>
      <c r="K289" s="44"/>
      <c r="L289" s="43"/>
    </row>
    <row r="290" spans="1:12" ht="15" x14ac:dyDescent="0.25">
      <c r="A290" s="23"/>
      <c r="B290" s="15"/>
      <c r="C290" s="11"/>
      <c r="D290" s="6"/>
      <c r="E290" s="42"/>
      <c r="F290" s="43"/>
      <c r="G290" s="43"/>
      <c r="H290" s="43"/>
      <c r="I290" s="43"/>
      <c r="J290" s="43"/>
      <c r="K290" s="44"/>
      <c r="L290" s="43"/>
    </row>
    <row r="291" spans="1:12" ht="15" x14ac:dyDescent="0.25">
      <c r="A291" s="24"/>
      <c r="B291" s="17"/>
      <c r="C291" s="8"/>
      <c r="D291" s="18" t="s">
        <v>33</v>
      </c>
      <c r="E291" s="9"/>
      <c r="F291" s="19">
        <f>SUM(F282:F290)</f>
        <v>885</v>
      </c>
      <c r="G291" s="19">
        <f t="shared" ref="G291:L291" si="112">SUM(G282:G290)</f>
        <v>28.5</v>
      </c>
      <c r="H291" s="19">
        <f t="shared" si="112"/>
        <v>29.499999999999996</v>
      </c>
      <c r="I291" s="19">
        <f t="shared" si="112"/>
        <v>123.2</v>
      </c>
      <c r="J291" s="19">
        <f t="shared" si="112"/>
        <v>831.9</v>
      </c>
      <c r="K291" s="25"/>
      <c r="L291" s="19">
        <f t="shared" si="112"/>
        <v>107.7</v>
      </c>
    </row>
    <row r="292" spans="1:12" ht="15.75" thickBot="1" x14ac:dyDescent="0.25">
      <c r="A292" s="29">
        <f>A274</f>
        <v>3</v>
      </c>
      <c r="B292" s="30">
        <f>B274</f>
        <v>15</v>
      </c>
      <c r="C292" s="52" t="s">
        <v>4</v>
      </c>
      <c r="D292" s="53"/>
      <c r="E292" s="31"/>
      <c r="F292" s="32">
        <f>F281+F291</f>
        <v>885</v>
      </c>
      <c r="G292" s="32">
        <f t="shared" ref="G292:L292" si="113">G281+G291</f>
        <v>28.5</v>
      </c>
      <c r="H292" s="32">
        <f t="shared" si="113"/>
        <v>29.499999999999996</v>
      </c>
      <c r="I292" s="32">
        <f t="shared" si="113"/>
        <v>123.2</v>
      </c>
      <c r="J292" s="32">
        <f t="shared" si="113"/>
        <v>831.9</v>
      </c>
      <c r="K292" s="32"/>
      <c r="L292" s="32">
        <f t="shared" si="113"/>
        <v>107.7</v>
      </c>
    </row>
    <row r="293" spans="1:12" ht="15" x14ac:dyDescent="0.25">
      <c r="A293" s="20">
        <v>4</v>
      </c>
      <c r="B293" s="21">
        <v>16</v>
      </c>
      <c r="C293" s="22" t="s">
        <v>20</v>
      </c>
      <c r="D293" s="5" t="s">
        <v>21</v>
      </c>
      <c r="E293" s="39"/>
      <c r="F293" s="40"/>
      <c r="G293" s="40"/>
      <c r="H293" s="40"/>
      <c r="I293" s="40"/>
      <c r="J293" s="40"/>
      <c r="K293" s="41"/>
      <c r="L293" s="40"/>
    </row>
    <row r="294" spans="1:12" ht="15" x14ac:dyDescent="0.25">
      <c r="A294" s="23"/>
      <c r="B294" s="15"/>
      <c r="C294" s="11"/>
      <c r="D294" s="6"/>
      <c r="E294" s="42"/>
      <c r="F294" s="43"/>
      <c r="G294" s="43"/>
      <c r="H294" s="43"/>
      <c r="I294" s="43"/>
      <c r="J294" s="43"/>
      <c r="K294" s="44"/>
      <c r="L294" s="43"/>
    </row>
    <row r="295" spans="1:12" ht="15" x14ac:dyDescent="0.25">
      <c r="A295" s="23"/>
      <c r="B295" s="15"/>
      <c r="C295" s="11"/>
      <c r="D295" s="7" t="s">
        <v>22</v>
      </c>
      <c r="E295" s="42"/>
      <c r="F295" s="43"/>
      <c r="G295" s="43"/>
      <c r="H295" s="43"/>
      <c r="I295" s="43"/>
      <c r="J295" s="43"/>
      <c r="K295" s="44"/>
      <c r="L295" s="43"/>
    </row>
    <row r="296" spans="1:12" ht="15" x14ac:dyDescent="0.25">
      <c r="A296" s="23"/>
      <c r="B296" s="15"/>
      <c r="C296" s="11"/>
      <c r="D296" s="7" t="s">
        <v>23</v>
      </c>
      <c r="E296" s="42"/>
      <c r="F296" s="43"/>
      <c r="G296" s="43"/>
      <c r="H296" s="43"/>
      <c r="I296" s="43"/>
      <c r="J296" s="43"/>
      <c r="K296" s="44"/>
      <c r="L296" s="43"/>
    </row>
    <row r="297" spans="1:12" ht="15" x14ac:dyDescent="0.25">
      <c r="A297" s="23"/>
      <c r="B297" s="15"/>
      <c r="C297" s="11"/>
      <c r="D297" s="7" t="s">
        <v>24</v>
      </c>
      <c r="E297" s="42"/>
      <c r="F297" s="43"/>
      <c r="G297" s="43"/>
      <c r="H297" s="43"/>
      <c r="I297" s="43"/>
      <c r="J297" s="43"/>
      <c r="K297" s="44"/>
      <c r="L297" s="43"/>
    </row>
    <row r="298" spans="1:12" ht="15" x14ac:dyDescent="0.25">
      <c r="A298" s="23"/>
      <c r="B298" s="15"/>
      <c r="C298" s="11"/>
      <c r="D298" s="6"/>
      <c r="E298" s="42"/>
      <c r="F298" s="43"/>
      <c r="G298" s="43"/>
      <c r="H298" s="43"/>
      <c r="I298" s="43"/>
      <c r="J298" s="43"/>
      <c r="K298" s="44"/>
      <c r="L298" s="43"/>
    </row>
    <row r="299" spans="1:12" ht="15" x14ac:dyDescent="0.25">
      <c r="A299" s="23"/>
      <c r="B299" s="15"/>
      <c r="C299" s="11"/>
      <c r="D299" s="6"/>
      <c r="E299" s="42"/>
      <c r="F299" s="43"/>
      <c r="G299" s="43"/>
      <c r="H299" s="43"/>
      <c r="I299" s="43"/>
      <c r="J299" s="43"/>
      <c r="K299" s="44"/>
      <c r="L299" s="43"/>
    </row>
    <row r="300" spans="1:12" ht="15" x14ac:dyDescent="0.25">
      <c r="A300" s="24"/>
      <c r="B300" s="17"/>
      <c r="C300" s="8"/>
      <c r="D300" s="18" t="s">
        <v>33</v>
      </c>
      <c r="E300" s="9"/>
      <c r="F300" s="19">
        <f>SUM(F293:F299)</f>
        <v>0</v>
      </c>
      <c r="G300" s="19">
        <f t="shared" ref="G300:J300" si="114">SUM(G293:G299)</f>
        <v>0</v>
      </c>
      <c r="H300" s="19">
        <f t="shared" si="114"/>
        <v>0</v>
      </c>
      <c r="I300" s="19">
        <f t="shared" si="114"/>
        <v>0</v>
      </c>
      <c r="J300" s="19">
        <f t="shared" si="114"/>
        <v>0</v>
      </c>
      <c r="K300" s="25"/>
      <c r="L300" s="19">
        <f t="shared" ref="L300" si="115">SUM(L293:L299)</f>
        <v>0</v>
      </c>
    </row>
    <row r="301" spans="1:12" ht="15" x14ac:dyDescent="0.25">
      <c r="A301" s="26">
        <v>4</v>
      </c>
      <c r="B301" s="13">
        <v>16</v>
      </c>
      <c r="C301" s="10" t="s">
        <v>25</v>
      </c>
      <c r="D301" s="7" t="s">
        <v>26</v>
      </c>
      <c r="E301" s="42" t="s">
        <v>98</v>
      </c>
      <c r="F301" s="43">
        <v>80</v>
      </c>
      <c r="G301" s="43">
        <v>0.8</v>
      </c>
      <c r="H301" s="43">
        <v>4.0999999999999996</v>
      </c>
      <c r="I301" s="43">
        <v>2.8</v>
      </c>
      <c r="J301" s="43">
        <v>51.1</v>
      </c>
      <c r="K301" s="44" t="s">
        <v>99</v>
      </c>
      <c r="L301" s="43">
        <v>19</v>
      </c>
    </row>
    <row r="302" spans="1:12" ht="15" x14ac:dyDescent="0.25">
      <c r="A302" s="23"/>
      <c r="B302" s="15"/>
      <c r="C302" s="11"/>
      <c r="D302" s="7" t="s">
        <v>27</v>
      </c>
      <c r="E302" s="42" t="s">
        <v>140</v>
      </c>
      <c r="F302" s="43">
        <v>255</v>
      </c>
      <c r="G302" s="43">
        <v>2.5</v>
      </c>
      <c r="H302" s="43">
        <v>4.9000000000000004</v>
      </c>
      <c r="I302" s="43">
        <v>16.2</v>
      </c>
      <c r="J302" s="43">
        <v>118.9</v>
      </c>
      <c r="K302" s="44" t="s">
        <v>76</v>
      </c>
      <c r="L302" s="43">
        <v>27.4</v>
      </c>
    </row>
    <row r="303" spans="1:12" ht="15" x14ac:dyDescent="0.25">
      <c r="A303" s="23"/>
      <c r="B303" s="15"/>
      <c r="C303" s="11"/>
      <c r="D303" s="7" t="s">
        <v>28</v>
      </c>
      <c r="E303" s="42" t="s">
        <v>141</v>
      </c>
      <c r="F303" s="43">
        <v>90</v>
      </c>
      <c r="G303" s="43">
        <v>12.3</v>
      </c>
      <c r="H303" s="43">
        <v>13.1</v>
      </c>
      <c r="I303" s="43">
        <v>11.4</v>
      </c>
      <c r="J303" s="43">
        <v>212.7</v>
      </c>
      <c r="K303" s="44" t="s">
        <v>142</v>
      </c>
      <c r="L303" s="43">
        <v>41.1</v>
      </c>
    </row>
    <row r="304" spans="1:12" ht="15" x14ac:dyDescent="0.25">
      <c r="A304" s="23"/>
      <c r="B304" s="15"/>
      <c r="C304" s="11"/>
      <c r="D304" s="7" t="s">
        <v>29</v>
      </c>
      <c r="E304" s="42" t="s">
        <v>136</v>
      </c>
      <c r="F304" s="43">
        <v>150</v>
      </c>
      <c r="G304" s="43">
        <v>3.2</v>
      </c>
      <c r="H304" s="43">
        <v>2.8</v>
      </c>
      <c r="I304" s="43">
        <v>34.299999999999997</v>
      </c>
      <c r="J304" s="43">
        <v>175.2</v>
      </c>
      <c r="K304" s="44" t="s">
        <v>70</v>
      </c>
      <c r="L304" s="43">
        <v>8.4</v>
      </c>
    </row>
    <row r="305" spans="1:12" ht="15" x14ac:dyDescent="0.25">
      <c r="A305" s="23"/>
      <c r="B305" s="15"/>
      <c r="C305" s="11"/>
      <c r="D305" s="7" t="s">
        <v>30</v>
      </c>
      <c r="E305" s="42" t="s">
        <v>96</v>
      </c>
      <c r="F305" s="43">
        <v>200</v>
      </c>
      <c r="G305" s="43">
        <v>0.3</v>
      </c>
      <c r="H305" s="43">
        <v>0.2</v>
      </c>
      <c r="I305" s="43">
        <v>21.5</v>
      </c>
      <c r="J305" s="43">
        <v>89</v>
      </c>
      <c r="K305" s="44" t="s">
        <v>51</v>
      </c>
      <c r="L305" s="43">
        <v>6.4</v>
      </c>
    </row>
    <row r="306" spans="1:12" ht="15" x14ac:dyDescent="0.25">
      <c r="A306" s="23"/>
      <c r="B306" s="15"/>
      <c r="C306" s="11"/>
      <c r="D306" s="7" t="s">
        <v>31</v>
      </c>
      <c r="E306" s="42" t="s">
        <v>52</v>
      </c>
      <c r="F306" s="43">
        <v>100</v>
      </c>
      <c r="G306" s="43">
        <v>5</v>
      </c>
      <c r="H306" s="43">
        <v>1.5</v>
      </c>
      <c r="I306" s="43">
        <v>40.5</v>
      </c>
      <c r="J306" s="43">
        <v>155.6</v>
      </c>
      <c r="K306" s="44"/>
      <c r="L306" s="43">
        <v>5.4</v>
      </c>
    </row>
    <row r="307" spans="1:12" ht="15" x14ac:dyDescent="0.25">
      <c r="A307" s="23"/>
      <c r="B307" s="15"/>
      <c r="C307" s="11"/>
      <c r="D307" s="7" t="s">
        <v>32</v>
      </c>
      <c r="E307" s="42"/>
      <c r="F307" s="43"/>
      <c r="G307" s="43"/>
      <c r="H307" s="43"/>
      <c r="I307" s="43"/>
      <c r="J307" s="43"/>
      <c r="K307" s="44"/>
      <c r="L307" s="43"/>
    </row>
    <row r="308" spans="1:12" ht="15" x14ac:dyDescent="0.25">
      <c r="A308" s="23"/>
      <c r="B308" s="15"/>
      <c r="C308" s="11"/>
      <c r="D308" s="6"/>
      <c r="E308" s="42"/>
      <c r="F308" s="43"/>
      <c r="G308" s="43"/>
      <c r="H308" s="43"/>
      <c r="I308" s="43"/>
      <c r="J308" s="43"/>
      <c r="K308" s="44"/>
      <c r="L308" s="43"/>
    </row>
    <row r="309" spans="1:12" ht="15" x14ac:dyDescent="0.25">
      <c r="A309" s="23"/>
      <c r="B309" s="15"/>
      <c r="C309" s="11"/>
      <c r="D309" s="6"/>
      <c r="E309" s="42"/>
      <c r="F309" s="43"/>
      <c r="G309" s="43"/>
      <c r="H309" s="43"/>
      <c r="I309" s="43"/>
      <c r="J309" s="43"/>
      <c r="K309" s="44"/>
      <c r="L309" s="43"/>
    </row>
    <row r="310" spans="1:12" ht="15" x14ac:dyDescent="0.25">
      <c r="A310" s="24"/>
      <c r="B310" s="17"/>
      <c r="C310" s="8"/>
      <c r="D310" s="18" t="s">
        <v>33</v>
      </c>
      <c r="E310" s="9"/>
      <c r="F310" s="19">
        <f>SUM(F301:F309)</f>
        <v>875</v>
      </c>
      <c r="G310" s="19">
        <f t="shared" ref="G310:J310" si="116">SUM(G301:G309)</f>
        <v>24.1</v>
      </c>
      <c r="H310" s="19">
        <f t="shared" si="116"/>
        <v>26.6</v>
      </c>
      <c r="I310" s="19">
        <f t="shared" si="116"/>
        <v>126.69999999999999</v>
      </c>
      <c r="J310" s="19">
        <f t="shared" si="116"/>
        <v>802.5</v>
      </c>
      <c r="K310" s="25"/>
      <c r="L310" s="19">
        <f t="shared" ref="L310" si="117">SUM(L301:L309)</f>
        <v>107.70000000000002</v>
      </c>
    </row>
    <row r="311" spans="1:12" ht="15.75" thickBot="1" x14ac:dyDescent="0.25">
      <c r="A311" s="29">
        <f>A293</f>
        <v>4</v>
      </c>
      <c r="B311" s="30">
        <f>B293</f>
        <v>16</v>
      </c>
      <c r="C311" s="52" t="s">
        <v>4</v>
      </c>
      <c r="D311" s="53"/>
      <c r="E311" s="31"/>
      <c r="F311" s="32">
        <f>F300+F310</f>
        <v>875</v>
      </c>
      <c r="G311" s="32">
        <f t="shared" ref="G311:L311" si="118">G300+G310</f>
        <v>24.1</v>
      </c>
      <c r="H311" s="32">
        <f t="shared" si="118"/>
        <v>26.6</v>
      </c>
      <c r="I311" s="32">
        <f t="shared" si="118"/>
        <v>126.69999999999999</v>
      </c>
      <c r="J311" s="32">
        <f t="shared" si="118"/>
        <v>802.5</v>
      </c>
      <c r="K311" s="32"/>
      <c r="L311" s="32">
        <f t="shared" si="118"/>
        <v>107.70000000000002</v>
      </c>
    </row>
    <row r="312" spans="1:12" ht="15" x14ac:dyDescent="0.25">
      <c r="A312" s="14">
        <v>4</v>
      </c>
      <c r="B312" s="15">
        <v>17</v>
      </c>
      <c r="C312" s="22" t="s">
        <v>20</v>
      </c>
      <c r="D312" s="5" t="s">
        <v>21</v>
      </c>
      <c r="E312" s="39"/>
      <c r="F312" s="40"/>
      <c r="G312" s="40"/>
      <c r="H312" s="40"/>
      <c r="I312" s="40"/>
      <c r="J312" s="40"/>
      <c r="K312" s="41"/>
      <c r="L312" s="40"/>
    </row>
    <row r="313" spans="1:12" ht="15" x14ac:dyDescent="0.25">
      <c r="A313" s="14"/>
      <c r="B313" s="15"/>
      <c r="C313" s="11"/>
      <c r="D313" s="6"/>
      <c r="E313" s="42"/>
      <c r="F313" s="43"/>
      <c r="G313" s="43"/>
      <c r="H313" s="43"/>
      <c r="I313" s="43"/>
      <c r="J313" s="43"/>
      <c r="K313" s="44"/>
      <c r="L313" s="43"/>
    </row>
    <row r="314" spans="1:12" ht="15" x14ac:dyDescent="0.25">
      <c r="A314" s="14"/>
      <c r="B314" s="15"/>
      <c r="C314" s="11"/>
      <c r="D314" s="7" t="s">
        <v>22</v>
      </c>
      <c r="E314" s="42"/>
      <c r="F314" s="43"/>
      <c r="G314" s="43"/>
      <c r="H314" s="43"/>
      <c r="I314" s="43"/>
      <c r="J314" s="43"/>
      <c r="K314" s="44"/>
      <c r="L314" s="43"/>
    </row>
    <row r="315" spans="1:12" ht="15" x14ac:dyDescent="0.25">
      <c r="A315" s="14"/>
      <c r="B315" s="15"/>
      <c r="C315" s="11"/>
      <c r="D315" s="7" t="s">
        <v>23</v>
      </c>
      <c r="E315" s="42"/>
      <c r="F315" s="43"/>
      <c r="G315" s="43"/>
      <c r="H315" s="43"/>
      <c r="I315" s="43"/>
      <c r="J315" s="43"/>
      <c r="K315" s="44"/>
      <c r="L315" s="43"/>
    </row>
    <row r="316" spans="1:12" ht="15" x14ac:dyDescent="0.25">
      <c r="A316" s="14"/>
      <c r="B316" s="15"/>
      <c r="C316" s="11"/>
      <c r="D316" s="7" t="s">
        <v>24</v>
      </c>
      <c r="E316" s="42"/>
      <c r="F316" s="43"/>
      <c r="G316" s="43"/>
      <c r="H316" s="43"/>
      <c r="I316" s="43"/>
      <c r="J316" s="43"/>
      <c r="K316" s="44"/>
      <c r="L316" s="43"/>
    </row>
    <row r="317" spans="1:12" ht="15" x14ac:dyDescent="0.25">
      <c r="A317" s="14"/>
      <c r="B317" s="15"/>
      <c r="C317" s="11"/>
      <c r="D317" s="6"/>
      <c r="E317" s="42"/>
      <c r="F317" s="43"/>
      <c r="G317" s="43"/>
      <c r="H317" s="43"/>
      <c r="I317" s="43"/>
      <c r="J317" s="43"/>
      <c r="K317" s="44"/>
      <c r="L317" s="43"/>
    </row>
    <row r="318" spans="1:12" ht="15" x14ac:dyDescent="0.25">
      <c r="A318" s="14"/>
      <c r="B318" s="15"/>
      <c r="C318" s="11"/>
      <c r="D318" s="6"/>
      <c r="E318" s="42"/>
      <c r="F318" s="43"/>
      <c r="G318" s="43"/>
      <c r="H318" s="43"/>
      <c r="I318" s="43"/>
      <c r="J318" s="43"/>
      <c r="K318" s="44"/>
      <c r="L318" s="43"/>
    </row>
    <row r="319" spans="1:12" ht="15" x14ac:dyDescent="0.25">
      <c r="A319" s="16"/>
      <c r="B319" s="17"/>
      <c r="C319" s="8"/>
      <c r="D319" s="18" t="s">
        <v>33</v>
      </c>
      <c r="E319" s="9"/>
      <c r="F319" s="19">
        <f>SUM(F312:F318)</f>
        <v>0</v>
      </c>
      <c r="G319" s="19">
        <f t="shared" ref="G319:J319" si="119">SUM(G312:G318)</f>
        <v>0</v>
      </c>
      <c r="H319" s="19">
        <f t="shared" si="119"/>
        <v>0</v>
      </c>
      <c r="I319" s="19">
        <f t="shared" si="119"/>
        <v>0</v>
      </c>
      <c r="J319" s="19">
        <f t="shared" si="119"/>
        <v>0</v>
      </c>
      <c r="K319" s="25"/>
      <c r="L319" s="19">
        <f t="shared" ref="L319" si="120">SUM(L312:L318)</f>
        <v>0</v>
      </c>
    </row>
    <row r="320" spans="1:12" ht="15" x14ac:dyDescent="0.25">
      <c r="A320" s="13">
        <v>4</v>
      </c>
      <c r="B320" s="13">
        <v>17</v>
      </c>
      <c r="C320" s="10" t="s">
        <v>25</v>
      </c>
      <c r="D320" s="7" t="s">
        <v>26</v>
      </c>
      <c r="E320" s="42" t="s">
        <v>143</v>
      </c>
      <c r="F320" s="43">
        <v>80</v>
      </c>
      <c r="G320" s="43">
        <v>1.2</v>
      </c>
      <c r="H320" s="43">
        <v>4</v>
      </c>
      <c r="I320" s="43">
        <v>11.9</v>
      </c>
      <c r="J320" s="43">
        <v>88.4</v>
      </c>
      <c r="K320" s="44" t="s">
        <v>144</v>
      </c>
      <c r="L320" s="43">
        <v>18.600000000000001</v>
      </c>
    </row>
    <row r="321" spans="1:12" ht="15" x14ac:dyDescent="0.25">
      <c r="A321" s="14"/>
      <c r="B321" s="15"/>
      <c r="C321" s="11"/>
      <c r="D321" s="7" t="s">
        <v>27</v>
      </c>
      <c r="E321" s="42" t="s">
        <v>145</v>
      </c>
      <c r="F321" s="43">
        <v>250</v>
      </c>
      <c r="G321" s="43">
        <v>2.4</v>
      </c>
      <c r="H321" s="43">
        <v>5.3</v>
      </c>
      <c r="I321" s="43">
        <v>10.1</v>
      </c>
      <c r="J321" s="43">
        <v>97.7</v>
      </c>
      <c r="K321" s="44" t="s">
        <v>146</v>
      </c>
      <c r="L321" s="43">
        <v>22.4</v>
      </c>
    </row>
    <row r="322" spans="1:12" ht="15" x14ac:dyDescent="0.25">
      <c r="A322" s="14"/>
      <c r="B322" s="15"/>
      <c r="C322" s="11"/>
      <c r="D322" s="7" t="s">
        <v>28</v>
      </c>
      <c r="E322" s="42" t="s">
        <v>147</v>
      </c>
      <c r="F322" s="43">
        <v>90</v>
      </c>
      <c r="G322" s="43">
        <v>14.6</v>
      </c>
      <c r="H322" s="43">
        <v>13.6</v>
      </c>
      <c r="I322" s="43">
        <v>0.6</v>
      </c>
      <c r="J322" s="43">
        <v>183.2</v>
      </c>
      <c r="K322" s="44" t="s">
        <v>58</v>
      </c>
      <c r="L322" s="43">
        <v>42.8</v>
      </c>
    </row>
    <row r="323" spans="1:12" ht="15" x14ac:dyDescent="0.25">
      <c r="A323" s="14"/>
      <c r="B323" s="15"/>
      <c r="C323" s="11"/>
      <c r="D323" s="7" t="s">
        <v>29</v>
      </c>
      <c r="E323" s="42" t="s">
        <v>48</v>
      </c>
      <c r="F323" s="43">
        <v>150</v>
      </c>
      <c r="G323" s="43">
        <v>3.7</v>
      </c>
      <c r="H323" s="43">
        <v>3.6</v>
      </c>
      <c r="I323" s="43">
        <v>29.7</v>
      </c>
      <c r="J323" s="43">
        <v>166</v>
      </c>
      <c r="K323" s="44" t="s">
        <v>49</v>
      </c>
      <c r="L323" s="43">
        <v>14.1</v>
      </c>
    </row>
    <row r="324" spans="1:12" ht="15" x14ac:dyDescent="0.25">
      <c r="A324" s="14"/>
      <c r="B324" s="15"/>
      <c r="C324" s="11"/>
      <c r="D324" s="7" t="s">
        <v>30</v>
      </c>
      <c r="E324" s="42" t="s">
        <v>88</v>
      </c>
      <c r="F324" s="43">
        <v>200</v>
      </c>
      <c r="G324" s="43">
        <v>0.7</v>
      </c>
      <c r="H324" s="43">
        <v>0</v>
      </c>
      <c r="I324" s="43">
        <v>23.9</v>
      </c>
      <c r="J324" s="43">
        <v>98.4</v>
      </c>
      <c r="K324" s="44" t="s">
        <v>89</v>
      </c>
      <c r="L324" s="43">
        <v>4.4000000000000004</v>
      </c>
    </row>
    <row r="325" spans="1:12" ht="15" x14ac:dyDescent="0.25">
      <c r="A325" s="14"/>
      <c r="B325" s="15"/>
      <c r="C325" s="11"/>
      <c r="D325" s="7" t="s">
        <v>31</v>
      </c>
      <c r="E325" s="42" t="s">
        <v>52</v>
      </c>
      <c r="F325" s="43">
        <v>100</v>
      </c>
      <c r="G325" s="43">
        <v>5</v>
      </c>
      <c r="H325" s="43">
        <v>1.5</v>
      </c>
      <c r="I325" s="43">
        <v>40.5</v>
      </c>
      <c r="J325" s="43">
        <v>155.6</v>
      </c>
      <c r="K325" s="44"/>
      <c r="L325" s="43">
        <v>5.4</v>
      </c>
    </row>
    <row r="326" spans="1:12" ht="15" x14ac:dyDescent="0.25">
      <c r="A326" s="14"/>
      <c r="B326" s="15"/>
      <c r="C326" s="11"/>
      <c r="D326" s="7" t="s">
        <v>32</v>
      </c>
      <c r="E326" s="42"/>
      <c r="F326" s="43"/>
      <c r="G326" s="43"/>
      <c r="H326" s="43"/>
      <c r="I326" s="43"/>
      <c r="J326" s="43"/>
      <c r="K326" s="44"/>
      <c r="L326" s="43"/>
    </row>
    <row r="327" spans="1:12" ht="15" x14ac:dyDescent="0.25">
      <c r="A327" s="14"/>
      <c r="B327" s="15"/>
      <c r="C327" s="11"/>
      <c r="D327" s="6"/>
      <c r="E327" s="42"/>
      <c r="F327" s="43"/>
      <c r="G327" s="43"/>
      <c r="H327" s="43"/>
      <c r="I327" s="43"/>
      <c r="J327" s="43"/>
      <c r="K327" s="44"/>
      <c r="L327" s="43"/>
    </row>
    <row r="328" spans="1:12" ht="15" x14ac:dyDescent="0.25">
      <c r="A328" s="14"/>
      <c r="B328" s="15"/>
      <c r="C328" s="11"/>
      <c r="D328" s="6"/>
      <c r="E328" s="42"/>
      <c r="F328" s="43"/>
      <c r="G328" s="43"/>
      <c r="H328" s="43"/>
      <c r="I328" s="43"/>
      <c r="J328" s="43"/>
      <c r="K328" s="44"/>
      <c r="L328" s="43"/>
    </row>
    <row r="329" spans="1:12" ht="15" x14ac:dyDescent="0.25">
      <c r="A329" s="16"/>
      <c r="B329" s="17"/>
      <c r="C329" s="8"/>
      <c r="D329" s="18" t="s">
        <v>33</v>
      </c>
      <c r="E329" s="9"/>
      <c r="F329" s="19">
        <f>SUM(F320:F328)</f>
        <v>870</v>
      </c>
      <c r="G329" s="19">
        <f t="shared" ref="G329:J329" si="121">SUM(G320:G328)</f>
        <v>27.599999999999998</v>
      </c>
      <c r="H329" s="19">
        <f t="shared" si="121"/>
        <v>28</v>
      </c>
      <c r="I329" s="19">
        <f t="shared" si="121"/>
        <v>116.69999999999999</v>
      </c>
      <c r="J329" s="19">
        <f t="shared" si="121"/>
        <v>789.3</v>
      </c>
      <c r="K329" s="25"/>
      <c r="L329" s="19">
        <f t="shared" ref="L329" si="122">SUM(L320:L328)</f>
        <v>107.7</v>
      </c>
    </row>
    <row r="330" spans="1:12" ht="15.75" thickBot="1" x14ac:dyDescent="0.25">
      <c r="A330" s="33">
        <f>A312</f>
        <v>4</v>
      </c>
      <c r="B330" s="33">
        <f>B312</f>
        <v>17</v>
      </c>
      <c r="C330" s="52" t="s">
        <v>4</v>
      </c>
      <c r="D330" s="53"/>
      <c r="E330" s="31"/>
      <c r="F330" s="32">
        <f>F319+F329</f>
        <v>870</v>
      </c>
      <c r="G330" s="32">
        <f t="shared" ref="G330:L330" si="123">G319+G329</f>
        <v>27.599999999999998</v>
      </c>
      <c r="H330" s="32">
        <f t="shared" si="123"/>
        <v>28</v>
      </c>
      <c r="I330" s="32">
        <f t="shared" si="123"/>
        <v>116.69999999999999</v>
      </c>
      <c r="J330" s="32">
        <f t="shared" si="123"/>
        <v>789.3</v>
      </c>
      <c r="K330" s="32"/>
      <c r="L330" s="32">
        <f t="shared" si="123"/>
        <v>107.7</v>
      </c>
    </row>
    <row r="331" spans="1:12" ht="15" x14ac:dyDescent="0.25">
      <c r="A331" s="20">
        <v>4</v>
      </c>
      <c r="B331" s="21">
        <v>18</v>
      </c>
      <c r="C331" s="22" t="s">
        <v>20</v>
      </c>
      <c r="D331" s="5" t="s">
        <v>21</v>
      </c>
      <c r="E331" s="39"/>
      <c r="F331" s="40"/>
      <c r="G331" s="40"/>
      <c r="H331" s="40"/>
      <c r="I331" s="40"/>
      <c r="J331" s="40"/>
      <c r="K331" s="41"/>
      <c r="L331" s="40"/>
    </row>
    <row r="332" spans="1:12" ht="15" x14ac:dyDescent="0.25">
      <c r="A332" s="23"/>
      <c r="B332" s="15"/>
      <c r="C332" s="11"/>
      <c r="D332" s="6"/>
      <c r="E332" s="42"/>
      <c r="F332" s="43"/>
      <c r="G332" s="43"/>
      <c r="H332" s="43"/>
      <c r="I332" s="43"/>
      <c r="J332" s="43"/>
      <c r="K332" s="44"/>
      <c r="L332" s="43"/>
    </row>
    <row r="333" spans="1:12" ht="15" x14ac:dyDescent="0.25">
      <c r="A333" s="23"/>
      <c r="B333" s="15"/>
      <c r="C333" s="11"/>
      <c r="D333" s="7" t="s">
        <v>22</v>
      </c>
      <c r="E333" s="42"/>
      <c r="F333" s="43"/>
      <c r="G333" s="43"/>
      <c r="H333" s="43"/>
      <c r="I333" s="43"/>
      <c r="J333" s="43"/>
      <c r="K333" s="44"/>
      <c r="L333" s="43"/>
    </row>
    <row r="334" spans="1:12" ht="15" x14ac:dyDescent="0.25">
      <c r="A334" s="23"/>
      <c r="B334" s="15"/>
      <c r="C334" s="11"/>
      <c r="D334" s="7" t="s">
        <v>23</v>
      </c>
      <c r="E334" s="42"/>
      <c r="F334" s="43"/>
      <c r="G334" s="43"/>
      <c r="H334" s="43"/>
      <c r="I334" s="43"/>
      <c r="J334" s="43"/>
      <c r="K334" s="44"/>
      <c r="L334" s="43"/>
    </row>
    <row r="335" spans="1:12" ht="15" x14ac:dyDescent="0.25">
      <c r="A335" s="23"/>
      <c r="B335" s="15"/>
      <c r="C335" s="11"/>
      <c r="D335" s="7" t="s">
        <v>24</v>
      </c>
      <c r="E335" s="42"/>
      <c r="F335" s="43"/>
      <c r="G335" s="43"/>
      <c r="H335" s="43"/>
      <c r="I335" s="43"/>
      <c r="J335" s="43"/>
      <c r="K335" s="44"/>
      <c r="L335" s="43"/>
    </row>
    <row r="336" spans="1:12" ht="15" x14ac:dyDescent="0.25">
      <c r="A336" s="23"/>
      <c r="B336" s="15"/>
      <c r="C336" s="11"/>
      <c r="D336" s="6"/>
      <c r="E336" s="42"/>
      <c r="F336" s="43"/>
      <c r="G336" s="43"/>
      <c r="H336" s="43"/>
      <c r="I336" s="43"/>
      <c r="J336" s="43"/>
      <c r="K336" s="44"/>
      <c r="L336" s="43"/>
    </row>
    <row r="337" spans="1:12" ht="15" x14ac:dyDescent="0.25">
      <c r="A337" s="23"/>
      <c r="B337" s="15"/>
      <c r="C337" s="11"/>
      <c r="D337" s="6"/>
      <c r="E337" s="42"/>
      <c r="F337" s="43"/>
      <c r="G337" s="43"/>
      <c r="H337" s="43"/>
      <c r="I337" s="43"/>
      <c r="J337" s="43"/>
      <c r="K337" s="44"/>
      <c r="L337" s="43"/>
    </row>
    <row r="338" spans="1:12" ht="15" x14ac:dyDescent="0.25">
      <c r="A338" s="24"/>
      <c r="B338" s="17"/>
      <c r="C338" s="8"/>
      <c r="D338" s="18" t="s">
        <v>33</v>
      </c>
      <c r="E338" s="9"/>
      <c r="F338" s="19">
        <f>SUM(F331:F337)</f>
        <v>0</v>
      </c>
      <c r="G338" s="19">
        <f t="shared" ref="G338:J338" si="124">SUM(G331:G337)</f>
        <v>0</v>
      </c>
      <c r="H338" s="19">
        <f t="shared" si="124"/>
        <v>0</v>
      </c>
      <c r="I338" s="19">
        <f t="shared" si="124"/>
        <v>0</v>
      </c>
      <c r="J338" s="19">
        <f t="shared" si="124"/>
        <v>0</v>
      </c>
      <c r="K338" s="25"/>
      <c r="L338" s="19">
        <f t="shared" ref="L338" si="125">SUM(L331:L337)</f>
        <v>0</v>
      </c>
    </row>
    <row r="339" spans="1:12" ht="15" x14ac:dyDescent="0.25">
      <c r="A339" s="26">
        <v>4</v>
      </c>
      <c r="B339" s="13">
        <v>18</v>
      </c>
      <c r="C339" s="10" t="s">
        <v>25</v>
      </c>
      <c r="D339" s="7" t="s">
        <v>26</v>
      </c>
      <c r="E339" s="42" t="s">
        <v>103</v>
      </c>
      <c r="F339" s="43">
        <v>80</v>
      </c>
      <c r="G339" s="43">
        <v>0.6</v>
      </c>
      <c r="H339" s="43">
        <v>4.0999999999999996</v>
      </c>
      <c r="I339" s="43">
        <v>2</v>
      </c>
      <c r="J339" s="43">
        <v>47.1</v>
      </c>
      <c r="K339" s="44" t="s">
        <v>104</v>
      </c>
      <c r="L339" s="43">
        <v>19</v>
      </c>
    </row>
    <row r="340" spans="1:12" ht="15" x14ac:dyDescent="0.25">
      <c r="A340" s="23"/>
      <c r="B340" s="15"/>
      <c r="C340" s="11"/>
      <c r="D340" s="7" t="s">
        <v>27</v>
      </c>
      <c r="E340" s="42" t="s">
        <v>148</v>
      </c>
      <c r="F340" s="43">
        <v>255</v>
      </c>
      <c r="G340" s="43">
        <v>3.1</v>
      </c>
      <c r="H340" s="43">
        <v>5.2</v>
      </c>
      <c r="I340" s="43">
        <v>17.2</v>
      </c>
      <c r="J340" s="43">
        <v>128</v>
      </c>
      <c r="K340" s="44" t="s">
        <v>149</v>
      </c>
      <c r="L340" s="43">
        <v>21.2</v>
      </c>
    </row>
    <row r="341" spans="1:12" ht="15" x14ac:dyDescent="0.25">
      <c r="A341" s="23"/>
      <c r="B341" s="15"/>
      <c r="C341" s="11"/>
      <c r="D341" s="7" t="s">
        <v>28</v>
      </c>
      <c r="E341" s="42" t="s">
        <v>150</v>
      </c>
      <c r="F341" s="43">
        <v>100</v>
      </c>
      <c r="G341" s="43">
        <v>10.4</v>
      </c>
      <c r="H341" s="43">
        <v>12</v>
      </c>
      <c r="I341" s="43">
        <v>32.840000000000003</v>
      </c>
      <c r="J341" s="43">
        <v>292.5</v>
      </c>
      <c r="K341" s="44" t="s">
        <v>151</v>
      </c>
      <c r="L341" s="43">
        <v>41.15</v>
      </c>
    </row>
    <row r="342" spans="1:12" ht="15" x14ac:dyDescent="0.25">
      <c r="A342" s="23"/>
      <c r="B342" s="15"/>
      <c r="C342" s="11"/>
      <c r="D342" s="7" t="s">
        <v>29</v>
      </c>
      <c r="E342" s="42" t="s">
        <v>86</v>
      </c>
      <c r="F342" s="43">
        <v>150</v>
      </c>
      <c r="G342" s="43">
        <v>3.3</v>
      </c>
      <c r="H342" s="43">
        <v>4.4000000000000004</v>
      </c>
      <c r="I342" s="43">
        <v>23.5</v>
      </c>
      <c r="J342" s="43">
        <v>146.6</v>
      </c>
      <c r="K342" s="44" t="s">
        <v>87</v>
      </c>
      <c r="L342" s="43">
        <v>10.95</v>
      </c>
    </row>
    <row r="343" spans="1:12" ht="15" x14ac:dyDescent="0.25">
      <c r="A343" s="23"/>
      <c r="B343" s="15"/>
      <c r="C343" s="11"/>
      <c r="D343" s="7" t="s">
        <v>30</v>
      </c>
      <c r="E343" s="42" t="s">
        <v>139</v>
      </c>
      <c r="F343" s="43">
        <v>200</v>
      </c>
      <c r="G343" s="43">
        <v>0.3</v>
      </c>
      <c r="H343" s="43">
        <v>0.2</v>
      </c>
      <c r="I343" s="43">
        <v>21.5</v>
      </c>
      <c r="J343" s="43">
        <v>89</v>
      </c>
      <c r="K343" s="44" t="s">
        <v>72</v>
      </c>
      <c r="L343" s="43">
        <v>10</v>
      </c>
    </row>
    <row r="344" spans="1:12" ht="15" x14ac:dyDescent="0.25">
      <c r="A344" s="23"/>
      <c r="B344" s="15"/>
      <c r="C344" s="11"/>
      <c r="D344" s="7" t="s">
        <v>31</v>
      </c>
      <c r="E344" s="42" t="s">
        <v>52</v>
      </c>
      <c r="F344" s="43">
        <v>100</v>
      </c>
      <c r="G344" s="43">
        <v>5</v>
      </c>
      <c r="H344" s="43">
        <v>1.5</v>
      </c>
      <c r="I344" s="43">
        <v>40.5</v>
      </c>
      <c r="J344" s="43">
        <v>155.6</v>
      </c>
      <c r="K344" s="44"/>
      <c r="L344" s="43">
        <v>5.4</v>
      </c>
    </row>
    <row r="345" spans="1:12" ht="15" x14ac:dyDescent="0.25">
      <c r="A345" s="23"/>
      <c r="B345" s="15"/>
      <c r="C345" s="11"/>
      <c r="D345" s="7" t="s">
        <v>32</v>
      </c>
      <c r="E345" s="42"/>
      <c r="F345" s="43"/>
      <c r="G345" s="43"/>
      <c r="H345" s="43"/>
      <c r="I345" s="43"/>
      <c r="J345" s="43"/>
      <c r="K345" s="44"/>
      <c r="L345" s="43"/>
    </row>
    <row r="346" spans="1:12" ht="15" x14ac:dyDescent="0.25">
      <c r="A346" s="23"/>
      <c r="B346" s="15"/>
      <c r="C346" s="11"/>
      <c r="D346" s="6"/>
      <c r="E346" s="42"/>
      <c r="F346" s="43"/>
      <c r="G346" s="43"/>
      <c r="H346" s="43"/>
      <c r="I346" s="43"/>
      <c r="J346" s="43"/>
      <c r="K346" s="44"/>
      <c r="L346" s="43"/>
    </row>
    <row r="347" spans="1:12" ht="15" x14ac:dyDescent="0.25">
      <c r="A347" s="23"/>
      <c r="B347" s="15"/>
      <c r="C347" s="11"/>
      <c r="D347" s="6"/>
      <c r="E347" s="42"/>
      <c r="F347" s="43"/>
      <c r="G347" s="43"/>
      <c r="H347" s="43"/>
      <c r="I347" s="43"/>
      <c r="J347" s="43"/>
      <c r="K347" s="44"/>
      <c r="L347" s="43"/>
    </row>
    <row r="348" spans="1:12" ht="15" x14ac:dyDescent="0.25">
      <c r="A348" s="24"/>
      <c r="B348" s="17"/>
      <c r="C348" s="8"/>
      <c r="D348" s="18" t="s">
        <v>33</v>
      </c>
      <c r="E348" s="9"/>
      <c r="F348" s="19">
        <f>SUM(F339:F347)</f>
        <v>885</v>
      </c>
      <c r="G348" s="19">
        <f t="shared" ref="G348:J348" si="126">SUM(G339:G347)</f>
        <v>22.700000000000003</v>
      </c>
      <c r="H348" s="19">
        <f t="shared" si="126"/>
        <v>27.400000000000002</v>
      </c>
      <c r="I348" s="19">
        <f t="shared" si="126"/>
        <v>137.54000000000002</v>
      </c>
      <c r="J348" s="19">
        <f t="shared" si="126"/>
        <v>858.80000000000007</v>
      </c>
      <c r="K348" s="25"/>
      <c r="L348" s="19">
        <f t="shared" ref="L348" si="127">SUM(L339:L347)</f>
        <v>107.7</v>
      </c>
    </row>
    <row r="349" spans="1:12" ht="15.75" thickBot="1" x14ac:dyDescent="0.25">
      <c r="A349" s="29"/>
      <c r="B349" s="30">
        <f>B331</f>
        <v>18</v>
      </c>
      <c r="C349" s="52" t="s">
        <v>4</v>
      </c>
      <c r="D349" s="53"/>
      <c r="E349" s="31"/>
      <c r="F349" s="32">
        <f>F338+F348</f>
        <v>885</v>
      </c>
      <c r="G349" s="32">
        <f t="shared" ref="G349:L349" si="128">G338+G348</f>
        <v>22.700000000000003</v>
      </c>
      <c r="H349" s="32">
        <f t="shared" si="128"/>
        <v>27.400000000000002</v>
      </c>
      <c r="I349" s="32">
        <f t="shared" si="128"/>
        <v>137.54000000000002</v>
      </c>
      <c r="J349" s="32">
        <f t="shared" si="128"/>
        <v>858.80000000000007</v>
      </c>
      <c r="K349" s="32"/>
      <c r="L349" s="32">
        <f t="shared" si="128"/>
        <v>107.7</v>
      </c>
    </row>
    <row r="350" spans="1:12" ht="15" x14ac:dyDescent="0.25">
      <c r="A350" s="20">
        <v>4</v>
      </c>
      <c r="B350" s="21">
        <v>19</v>
      </c>
      <c r="C350" s="22" t="s">
        <v>20</v>
      </c>
      <c r="D350" s="5" t="s">
        <v>21</v>
      </c>
      <c r="E350" s="39"/>
      <c r="F350" s="40"/>
      <c r="G350" s="40"/>
      <c r="H350" s="40"/>
      <c r="I350" s="40"/>
      <c r="J350" s="40"/>
      <c r="K350" s="41"/>
      <c r="L350" s="40"/>
    </row>
    <row r="351" spans="1:12" ht="15" x14ac:dyDescent="0.25">
      <c r="A351" s="23"/>
      <c r="B351" s="15"/>
      <c r="C351" s="11"/>
      <c r="D351" s="6"/>
      <c r="E351" s="42"/>
      <c r="F351" s="43"/>
      <c r="G351" s="43"/>
      <c r="H351" s="43"/>
      <c r="I351" s="43"/>
      <c r="J351" s="43"/>
      <c r="K351" s="44"/>
      <c r="L351" s="43"/>
    </row>
    <row r="352" spans="1:12" ht="15" x14ac:dyDescent="0.25">
      <c r="A352" s="23"/>
      <c r="B352" s="15"/>
      <c r="C352" s="11"/>
      <c r="D352" s="7" t="s">
        <v>22</v>
      </c>
      <c r="E352" s="42"/>
      <c r="F352" s="43"/>
      <c r="G352" s="43"/>
      <c r="H352" s="43"/>
      <c r="I352" s="43"/>
      <c r="J352" s="43"/>
      <c r="K352" s="44"/>
      <c r="L352" s="43"/>
    </row>
    <row r="353" spans="1:12" ht="15" x14ac:dyDescent="0.25">
      <c r="A353" s="23"/>
      <c r="B353" s="15"/>
      <c r="C353" s="11"/>
      <c r="D353" s="7" t="s">
        <v>23</v>
      </c>
      <c r="E353" s="42"/>
      <c r="F353" s="43"/>
      <c r="G353" s="43"/>
      <c r="H353" s="43"/>
      <c r="I353" s="43"/>
      <c r="J353" s="43"/>
      <c r="K353" s="44"/>
      <c r="L353" s="43"/>
    </row>
    <row r="354" spans="1:12" ht="15" x14ac:dyDescent="0.25">
      <c r="A354" s="23"/>
      <c r="B354" s="15"/>
      <c r="C354" s="11"/>
      <c r="D354" s="7" t="s">
        <v>24</v>
      </c>
      <c r="E354" s="42"/>
      <c r="F354" s="43"/>
      <c r="G354" s="43"/>
      <c r="H354" s="43"/>
      <c r="I354" s="43"/>
      <c r="J354" s="43"/>
      <c r="K354" s="44"/>
      <c r="L354" s="43"/>
    </row>
    <row r="355" spans="1:12" ht="15" x14ac:dyDescent="0.25">
      <c r="A355" s="23"/>
      <c r="B355" s="15"/>
      <c r="C355" s="11"/>
      <c r="D355" s="6"/>
      <c r="E355" s="42"/>
      <c r="F355" s="43"/>
      <c r="G355" s="43"/>
      <c r="H355" s="43"/>
      <c r="I355" s="43"/>
      <c r="J355" s="43"/>
      <c r="K355" s="44"/>
      <c r="L355" s="43"/>
    </row>
    <row r="356" spans="1:12" ht="15" x14ac:dyDescent="0.25">
      <c r="A356" s="23"/>
      <c r="B356" s="15"/>
      <c r="C356" s="11"/>
      <c r="D356" s="6"/>
      <c r="E356" s="42"/>
      <c r="F356" s="43"/>
      <c r="G356" s="43"/>
      <c r="H356" s="43"/>
      <c r="I356" s="43"/>
      <c r="J356" s="43"/>
      <c r="K356" s="44"/>
      <c r="L356" s="43"/>
    </row>
    <row r="357" spans="1:12" ht="15" x14ac:dyDescent="0.25">
      <c r="A357" s="24"/>
      <c r="B357" s="17"/>
      <c r="C357" s="8"/>
      <c r="D357" s="18" t="s">
        <v>33</v>
      </c>
      <c r="E357" s="9"/>
      <c r="F357" s="19">
        <f>SUM(F350:F356)</f>
        <v>0</v>
      </c>
      <c r="G357" s="19">
        <f t="shared" ref="G357:J357" si="129">SUM(G350:G356)</f>
        <v>0</v>
      </c>
      <c r="H357" s="19">
        <f t="shared" si="129"/>
        <v>0</v>
      </c>
      <c r="I357" s="19">
        <f t="shared" si="129"/>
        <v>0</v>
      </c>
      <c r="J357" s="19">
        <f t="shared" si="129"/>
        <v>0</v>
      </c>
      <c r="K357" s="25"/>
      <c r="L357" s="19">
        <f t="shared" ref="L357" si="130">SUM(L350:L356)</f>
        <v>0</v>
      </c>
    </row>
    <row r="358" spans="1:12" ht="15" x14ac:dyDescent="0.25">
      <c r="A358" s="26">
        <v>4</v>
      </c>
      <c r="B358" s="13">
        <v>19</v>
      </c>
      <c r="C358" s="10" t="s">
        <v>25</v>
      </c>
      <c r="D358" s="7" t="s">
        <v>26</v>
      </c>
      <c r="E358" s="42" t="s">
        <v>152</v>
      </c>
      <c r="F358" s="43">
        <v>80</v>
      </c>
      <c r="G358" s="43">
        <v>2.8</v>
      </c>
      <c r="H358" s="43">
        <v>5.0999999999999996</v>
      </c>
      <c r="I358" s="43">
        <v>7.8</v>
      </c>
      <c r="J358" s="43">
        <v>88.3</v>
      </c>
      <c r="K358" s="44" t="s">
        <v>153</v>
      </c>
      <c r="L358" s="43">
        <v>17.399999999999999</v>
      </c>
    </row>
    <row r="359" spans="1:12" ht="15" x14ac:dyDescent="0.25">
      <c r="A359" s="23"/>
      <c r="B359" s="15"/>
      <c r="C359" s="11"/>
      <c r="D359" s="7" t="s">
        <v>27</v>
      </c>
      <c r="E359" s="42" t="s">
        <v>154</v>
      </c>
      <c r="F359" s="43">
        <v>260</v>
      </c>
      <c r="G359" s="43">
        <v>7.4</v>
      </c>
      <c r="H359" s="43">
        <v>5.5</v>
      </c>
      <c r="I359" s="43">
        <v>22</v>
      </c>
      <c r="J359" s="43">
        <v>167.1</v>
      </c>
      <c r="K359" s="44" t="s">
        <v>155</v>
      </c>
      <c r="L359" s="43">
        <v>28.4</v>
      </c>
    </row>
    <row r="360" spans="1:12" ht="15" x14ac:dyDescent="0.25">
      <c r="A360" s="23"/>
      <c r="B360" s="15"/>
      <c r="C360" s="11"/>
      <c r="D360" s="7" t="s">
        <v>28</v>
      </c>
      <c r="E360" s="42" t="s">
        <v>46</v>
      </c>
      <c r="F360" s="43">
        <v>100</v>
      </c>
      <c r="G360" s="43">
        <v>9.1</v>
      </c>
      <c r="H360" s="43">
        <v>7.5</v>
      </c>
      <c r="I360" s="43">
        <v>3.4</v>
      </c>
      <c r="J360" s="43">
        <v>117.5</v>
      </c>
      <c r="K360" s="44" t="s">
        <v>47</v>
      </c>
      <c r="L360" s="43">
        <v>36.700000000000003</v>
      </c>
    </row>
    <row r="361" spans="1:12" ht="15" x14ac:dyDescent="0.25">
      <c r="A361" s="23"/>
      <c r="B361" s="15"/>
      <c r="C361" s="11"/>
      <c r="D361" s="7" t="s">
        <v>29</v>
      </c>
      <c r="E361" s="42" t="s">
        <v>94</v>
      </c>
      <c r="F361" s="43">
        <v>150</v>
      </c>
      <c r="G361" s="43">
        <v>3.1</v>
      </c>
      <c r="H361" s="43">
        <v>6.6</v>
      </c>
      <c r="I361" s="43">
        <v>32</v>
      </c>
      <c r="J361" s="43">
        <v>199.7</v>
      </c>
      <c r="K361" s="44" t="s">
        <v>95</v>
      </c>
      <c r="L361" s="43">
        <v>13.6</v>
      </c>
    </row>
    <row r="362" spans="1:12" ht="15" x14ac:dyDescent="0.25">
      <c r="A362" s="23"/>
      <c r="B362" s="15"/>
      <c r="C362" s="11"/>
      <c r="D362" s="7" t="s">
        <v>30</v>
      </c>
      <c r="E362" s="42" t="s">
        <v>79</v>
      </c>
      <c r="F362" s="43">
        <v>200</v>
      </c>
      <c r="G362" s="43">
        <v>0.2</v>
      </c>
      <c r="H362" s="43">
        <v>0</v>
      </c>
      <c r="I362" s="43">
        <v>20.6</v>
      </c>
      <c r="J362" s="43">
        <v>83.2</v>
      </c>
      <c r="K362" s="44" t="s">
        <v>80</v>
      </c>
      <c r="L362" s="43">
        <v>6.2</v>
      </c>
    </row>
    <row r="363" spans="1:12" ht="15" x14ac:dyDescent="0.25">
      <c r="A363" s="23"/>
      <c r="B363" s="15"/>
      <c r="C363" s="11"/>
      <c r="D363" s="7" t="s">
        <v>31</v>
      </c>
      <c r="E363" s="42" t="s">
        <v>52</v>
      </c>
      <c r="F363" s="43">
        <v>100</v>
      </c>
      <c r="G363" s="43">
        <v>5</v>
      </c>
      <c r="H363" s="43">
        <v>1.5</v>
      </c>
      <c r="I363" s="43">
        <v>40.5</v>
      </c>
      <c r="J363" s="43">
        <v>155.6</v>
      </c>
      <c r="K363" s="44"/>
      <c r="L363" s="43">
        <v>5.4</v>
      </c>
    </row>
    <row r="364" spans="1:12" ht="15" x14ac:dyDescent="0.25">
      <c r="A364" s="23"/>
      <c r="B364" s="15"/>
      <c r="C364" s="11"/>
      <c r="D364" s="7" t="s">
        <v>32</v>
      </c>
      <c r="E364" s="42"/>
      <c r="F364" s="43"/>
      <c r="G364" s="43"/>
      <c r="H364" s="43"/>
      <c r="I364" s="43"/>
      <c r="J364" s="43"/>
      <c r="K364" s="44"/>
      <c r="L364" s="43"/>
    </row>
    <row r="365" spans="1:12" ht="15" x14ac:dyDescent="0.25">
      <c r="A365" s="23"/>
      <c r="B365" s="15"/>
      <c r="C365" s="11"/>
      <c r="D365" s="6"/>
      <c r="E365" s="42"/>
      <c r="F365" s="43"/>
      <c r="G365" s="43"/>
      <c r="H365" s="43"/>
      <c r="I365" s="43"/>
      <c r="J365" s="43"/>
      <c r="K365" s="44"/>
      <c r="L365" s="43"/>
    </row>
    <row r="366" spans="1:12" ht="15" x14ac:dyDescent="0.25">
      <c r="A366" s="23"/>
      <c r="B366" s="15"/>
      <c r="C366" s="11"/>
      <c r="D366" s="6"/>
      <c r="E366" s="42"/>
      <c r="F366" s="43"/>
      <c r="G366" s="43"/>
      <c r="H366" s="43"/>
      <c r="I366" s="43"/>
      <c r="J366" s="43"/>
      <c r="K366" s="44"/>
      <c r="L366" s="43"/>
    </row>
    <row r="367" spans="1:12" ht="15" x14ac:dyDescent="0.25">
      <c r="A367" s="24"/>
      <c r="B367" s="17"/>
      <c r="C367" s="8"/>
      <c r="D367" s="18" t="s">
        <v>33</v>
      </c>
      <c r="E367" s="9"/>
      <c r="F367" s="19">
        <f>SUM(F358:F366)</f>
        <v>890</v>
      </c>
      <c r="G367" s="19">
        <f t="shared" ref="G367:J367" si="131">SUM(G358:G366)</f>
        <v>27.599999999999998</v>
      </c>
      <c r="H367" s="19">
        <f t="shared" si="131"/>
        <v>26.200000000000003</v>
      </c>
      <c r="I367" s="19">
        <f t="shared" si="131"/>
        <v>126.30000000000001</v>
      </c>
      <c r="J367" s="19">
        <f t="shared" si="131"/>
        <v>811.4</v>
      </c>
      <c r="K367" s="25"/>
      <c r="L367" s="19">
        <f t="shared" ref="L367" si="132">SUM(L358:L366)</f>
        <v>107.7</v>
      </c>
    </row>
    <row r="368" spans="1:12" ht="15.75" thickBot="1" x14ac:dyDescent="0.25">
      <c r="A368" s="29">
        <f>A350</f>
        <v>4</v>
      </c>
      <c r="B368" s="30">
        <f>B350</f>
        <v>19</v>
      </c>
      <c r="C368" s="52" t="s">
        <v>4</v>
      </c>
      <c r="D368" s="53"/>
      <c r="E368" s="31"/>
      <c r="F368" s="32">
        <f>F357+F367</f>
        <v>890</v>
      </c>
      <c r="G368" s="32">
        <f t="shared" ref="G368:L368" si="133">G357+G367</f>
        <v>27.599999999999998</v>
      </c>
      <c r="H368" s="32">
        <f t="shared" si="133"/>
        <v>26.200000000000003</v>
      </c>
      <c r="I368" s="32">
        <f t="shared" si="133"/>
        <v>126.30000000000001</v>
      </c>
      <c r="J368" s="32">
        <f t="shared" si="133"/>
        <v>811.4</v>
      </c>
      <c r="K368" s="32"/>
      <c r="L368" s="32">
        <f t="shared" si="133"/>
        <v>107.7</v>
      </c>
    </row>
    <row r="369" spans="1:12" ht="15" x14ac:dyDescent="0.25">
      <c r="A369" s="20">
        <v>4</v>
      </c>
      <c r="B369" s="21">
        <v>20</v>
      </c>
      <c r="C369" s="22" t="s">
        <v>20</v>
      </c>
      <c r="D369" s="5" t="s">
        <v>21</v>
      </c>
      <c r="E369" s="39"/>
      <c r="F369" s="40"/>
      <c r="G369" s="40"/>
      <c r="H369" s="40"/>
      <c r="I369" s="40"/>
      <c r="J369" s="40"/>
      <c r="K369" s="41"/>
      <c r="L369" s="40"/>
    </row>
    <row r="370" spans="1:12" ht="15" x14ac:dyDescent="0.25">
      <c r="A370" s="23"/>
      <c r="B370" s="15"/>
      <c r="C370" s="11"/>
      <c r="D370" s="6"/>
      <c r="E370" s="42"/>
      <c r="F370" s="43"/>
      <c r="G370" s="43"/>
      <c r="H370" s="43"/>
      <c r="I370" s="43"/>
      <c r="J370" s="43"/>
      <c r="K370" s="44"/>
      <c r="L370" s="43"/>
    </row>
    <row r="371" spans="1:12" ht="15" x14ac:dyDescent="0.25">
      <c r="A371" s="23"/>
      <c r="B371" s="15"/>
      <c r="C371" s="11"/>
      <c r="D371" s="7" t="s">
        <v>22</v>
      </c>
      <c r="E371" s="42"/>
      <c r="F371" s="43"/>
      <c r="G371" s="43"/>
      <c r="H371" s="43"/>
      <c r="I371" s="43"/>
      <c r="J371" s="43"/>
      <c r="K371" s="44"/>
      <c r="L371" s="43"/>
    </row>
    <row r="372" spans="1:12" ht="15" x14ac:dyDescent="0.25">
      <c r="A372" s="23"/>
      <c r="B372" s="15"/>
      <c r="C372" s="11"/>
      <c r="D372" s="7" t="s">
        <v>23</v>
      </c>
      <c r="E372" s="42"/>
      <c r="F372" s="43"/>
      <c r="G372" s="43"/>
      <c r="H372" s="43"/>
      <c r="I372" s="43"/>
      <c r="J372" s="43"/>
      <c r="K372" s="44"/>
      <c r="L372" s="43"/>
    </row>
    <row r="373" spans="1:12" ht="15" x14ac:dyDescent="0.25">
      <c r="A373" s="23"/>
      <c r="B373" s="15"/>
      <c r="C373" s="11"/>
      <c r="D373" s="7" t="s">
        <v>24</v>
      </c>
      <c r="E373" s="42"/>
      <c r="F373" s="43"/>
      <c r="G373" s="43"/>
      <c r="H373" s="43"/>
      <c r="I373" s="43"/>
      <c r="J373" s="43"/>
      <c r="K373" s="44"/>
      <c r="L373" s="43"/>
    </row>
    <row r="374" spans="1:12" ht="15" x14ac:dyDescent="0.25">
      <c r="A374" s="23"/>
      <c r="B374" s="15"/>
      <c r="C374" s="11"/>
      <c r="D374" s="6"/>
      <c r="E374" s="42"/>
      <c r="F374" s="43"/>
      <c r="G374" s="43"/>
      <c r="H374" s="43"/>
      <c r="I374" s="43"/>
      <c r="J374" s="43"/>
      <c r="K374" s="44"/>
      <c r="L374" s="43"/>
    </row>
    <row r="375" spans="1:12" ht="15" x14ac:dyDescent="0.25">
      <c r="A375" s="23"/>
      <c r="B375" s="15"/>
      <c r="C375" s="11"/>
      <c r="D375" s="6"/>
      <c r="E375" s="42"/>
      <c r="F375" s="43"/>
      <c r="G375" s="43"/>
      <c r="H375" s="43"/>
      <c r="I375" s="43"/>
      <c r="J375" s="43"/>
      <c r="K375" s="44"/>
      <c r="L375" s="43"/>
    </row>
    <row r="376" spans="1:12" ht="15" x14ac:dyDescent="0.25">
      <c r="A376" s="24"/>
      <c r="B376" s="17"/>
      <c r="C376" s="8"/>
      <c r="D376" s="18" t="s">
        <v>33</v>
      </c>
      <c r="E376" s="9"/>
      <c r="F376" s="19">
        <f>SUM(F369:F375)</f>
        <v>0</v>
      </c>
      <c r="G376" s="19">
        <f t="shared" ref="G376:J376" si="134">SUM(G369:G375)</f>
        <v>0</v>
      </c>
      <c r="H376" s="19">
        <f t="shared" si="134"/>
        <v>0</v>
      </c>
      <c r="I376" s="19">
        <f t="shared" si="134"/>
        <v>0</v>
      </c>
      <c r="J376" s="19">
        <f t="shared" si="134"/>
        <v>0</v>
      </c>
      <c r="K376" s="25"/>
      <c r="L376" s="19">
        <f t="shared" ref="L376" si="135">SUM(L369:L375)</f>
        <v>0</v>
      </c>
    </row>
    <row r="377" spans="1:12" ht="15" x14ac:dyDescent="0.25">
      <c r="A377" s="26">
        <v>4</v>
      </c>
      <c r="B377" s="13">
        <v>20</v>
      </c>
      <c r="C377" s="10" t="s">
        <v>25</v>
      </c>
      <c r="D377" s="7" t="s">
        <v>26</v>
      </c>
      <c r="E377" s="42" t="s">
        <v>120</v>
      </c>
      <c r="F377" s="43">
        <v>80</v>
      </c>
      <c r="G377" s="43">
        <v>1.3</v>
      </c>
      <c r="H377" s="43">
        <v>4.0999999999999996</v>
      </c>
      <c r="I377" s="43">
        <v>7.7</v>
      </c>
      <c r="J377" s="43">
        <v>72.7</v>
      </c>
      <c r="K377" s="44" t="s">
        <v>81</v>
      </c>
      <c r="L377" s="43">
        <v>16</v>
      </c>
    </row>
    <row r="378" spans="1:12" ht="15" x14ac:dyDescent="0.25">
      <c r="A378" s="23"/>
      <c r="B378" s="15"/>
      <c r="C378" s="11"/>
      <c r="D378" s="7" t="s">
        <v>27</v>
      </c>
      <c r="E378" s="42" t="s">
        <v>156</v>
      </c>
      <c r="F378" s="43">
        <v>260</v>
      </c>
      <c r="G378" s="43">
        <v>7.3</v>
      </c>
      <c r="H378" s="43">
        <v>6.1</v>
      </c>
      <c r="I378" s="43">
        <v>18.5</v>
      </c>
      <c r="J378" s="43">
        <v>158.1</v>
      </c>
      <c r="K378" s="44" t="s">
        <v>157</v>
      </c>
      <c r="L378" s="43">
        <v>23.5</v>
      </c>
    </row>
    <row r="379" spans="1:12" ht="15" x14ac:dyDescent="0.25">
      <c r="A379" s="23"/>
      <c r="B379" s="15"/>
      <c r="C379" s="11"/>
      <c r="D379" s="7" t="s">
        <v>28</v>
      </c>
      <c r="E379" s="42" t="s">
        <v>158</v>
      </c>
      <c r="F379" s="43">
        <v>100</v>
      </c>
      <c r="G379" s="43">
        <v>11.7</v>
      </c>
      <c r="H379" s="43">
        <v>10.8</v>
      </c>
      <c r="I379" s="43">
        <v>4.9000000000000004</v>
      </c>
      <c r="J379" s="43">
        <v>164</v>
      </c>
      <c r="K379" s="44" t="s">
        <v>159</v>
      </c>
      <c r="L379" s="43">
        <v>31.15</v>
      </c>
    </row>
    <row r="380" spans="1:12" ht="15" x14ac:dyDescent="0.25">
      <c r="A380" s="23"/>
      <c r="B380" s="15"/>
      <c r="C380" s="11"/>
      <c r="D380" s="7" t="s">
        <v>29</v>
      </c>
      <c r="E380" s="42" t="s">
        <v>86</v>
      </c>
      <c r="F380" s="43">
        <v>150</v>
      </c>
      <c r="G380" s="43">
        <v>3.3</v>
      </c>
      <c r="H380" s="43">
        <v>4.4000000000000004</v>
      </c>
      <c r="I380" s="43">
        <v>23.5</v>
      </c>
      <c r="J380" s="43">
        <v>146.6</v>
      </c>
      <c r="K380" s="44" t="s">
        <v>87</v>
      </c>
      <c r="L380" s="43">
        <v>16.05</v>
      </c>
    </row>
    <row r="381" spans="1:12" ht="15" x14ac:dyDescent="0.25">
      <c r="A381" s="23"/>
      <c r="B381" s="15"/>
      <c r="C381" s="11"/>
      <c r="D381" s="7" t="s">
        <v>30</v>
      </c>
      <c r="E381" s="42" t="s">
        <v>123</v>
      </c>
      <c r="F381" s="43">
        <v>200</v>
      </c>
      <c r="G381" s="43">
        <v>0.5</v>
      </c>
      <c r="H381" s="43">
        <v>0</v>
      </c>
      <c r="I381" s="43">
        <v>34</v>
      </c>
      <c r="J381" s="43">
        <v>138</v>
      </c>
      <c r="K381" s="44" t="s">
        <v>62</v>
      </c>
      <c r="L381" s="43">
        <v>15.6</v>
      </c>
    </row>
    <row r="382" spans="1:12" ht="15" x14ac:dyDescent="0.25">
      <c r="A382" s="23"/>
      <c r="B382" s="15"/>
      <c r="C382" s="11"/>
      <c r="D382" s="7" t="s">
        <v>31</v>
      </c>
      <c r="E382" s="42" t="s">
        <v>52</v>
      </c>
      <c r="F382" s="43">
        <v>100</v>
      </c>
      <c r="G382" s="43">
        <v>5</v>
      </c>
      <c r="H382" s="43">
        <v>1.5</v>
      </c>
      <c r="I382" s="43">
        <v>40.5</v>
      </c>
      <c r="J382" s="43">
        <v>155.6</v>
      </c>
      <c r="K382" s="44"/>
      <c r="L382" s="43">
        <v>5.4</v>
      </c>
    </row>
    <row r="383" spans="1:12" ht="15" x14ac:dyDescent="0.25">
      <c r="A383" s="23"/>
      <c r="B383" s="15"/>
      <c r="C383" s="11"/>
      <c r="D383" s="7" t="s">
        <v>32</v>
      </c>
      <c r="E383" s="42"/>
      <c r="F383" s="43"/>
      <c r="G383" s="43"/>
      <c r="H383" s="43"/>
      <c r="I383" s="43"/>
      <c r="J383" s="43"/>
      <c r="K383" s="44"/>
      <c r="L383" s="43"/>
    </row>
    <row r="384" spans="1:12" ht="15" x14ac:dyDescent="0.25">
      <c r="A384" s="23"/>
      <c r="B384" s="15"/>
      <c r="C384" s="11"/>
      <c r="D384" s="6"/>
      <c r="E384" s="42"/>
      <c r="F384" s="43"/>
      <c r="G384" s="43"/>
      <c r="H384" s="43"/>
      <c r="I384" s="43"/>
      <c r="J384" s="43"/>
      <c r="K384" s="44"/>
      <c r="L384" s="43"/>
    </row>
    <row r="385" spans="1:12" ht="15" x14ac:dyDescent="0.25">
      <c r="A385" s="23"/>
      <c r="B385" s="15"/>
      <c r="C385" s="11"/>
      <c r="D385" s="6"/>
      <c r="E385" s="42"/>
      <c r="F385" s="43"/>
      <c r="G385" s="43"/>
      <c r="H385" s="43"/>
      <c r="I385" s="43"/>
      <c r="J385" s="43"/>
      <c r="K385" s="44"/>
      <c r="L385" s="43"/>
    </row>
    <row r="386" spans="1:12" ht="15" x14ac:dyDescent="0.25">
      <c r="A386" s="24"/>
      <c r="B386" s="17"/>
      <c r="C386" s="8"/>
      <c r="D386" s="18" t="s">
        <v>33</v>
      </c>
      <c r="E386" s="9"/>
      <c r="F386" s="19">
        <f>SUM(F377:F385)</f>
        <v>890</v>
      </c>
      <c r="G386" s="19">
        <f t="shared" ref="G386:J386" si="136">SUM(G377:G385)</f>
        <v>29.099999999999998</v>
      </c>
      <c r="H386" s="19">
        <f t="shared" si="136"/>
        <v>26.9</v>
      </c>
      <c r="I386" s="19">
        <f t="shared" si="136"/>
        <v>129.1</v>
      </c>
      <c r="J386" s="19">
        <f t="shared" si="136"/>
        <v>835</v>
      </c>
      <c r="K386" s="25"/>
      <c r="L386" s="19">
        <f t="shared" ref="L386" si="137">SUM(L377:L385)</f>
        <v>107.7</v>
      </c>
    </row>
    <row r="387" spans="1:12" ht="15.75" thickBot="1" x14ac:dyDescent="0.25">
      <c r="A387" s="29">
        <f>A369</f>
        <v>4</v>
      </c>
      <c r="B387" s="30">
        <v>20</v>
      </c>
      <c r="C387" s="52" t="s">
        <v>4</v>
      </c>
      <c r="D387" s="53"/>
      <c r="E387" s="31"/>
      <c r="F387" s="32">
        <f>F376+F386</f>
        <v>890</v>
      </c>
      <c r="G387" s="32">
        <f t="shared" ref="G387:L387" si="138">G376+G386</f>
        <v>29.099999999999998</v>
      </c>
      <c r="H387" s="32">
        <f t="shared" si="138"/>
        <v>26.9</v>
      </c>
      <c r="I387" s="32">
        <f t="shared" si="138"/>
        <v>129.1</v>
      </c>
      <c r="J387" s="32">
        <f t="shared" si="138"/>
        <v>835</v>
      </c>
      <c r="K387" s="32"/>
      <c r="L387" s="32">
        <f t="shared" si="138"/>
        <v>107.7</v>
      </c>
    </row>
    <row r="388" spans="1:12" ht="13.5" thickBot="1" x14ac:dyDescent="0.25">
      <c r="A388" s="27"/>
      <c r="B388" s="28"/>
      <c r="C388" s="51" t="s">
        <v>5</v>
      </c>
      <c r="D388" s="51"/>
      <c r="E388" s="51"/>
      <c r="F388" s="34">
        <f>(F216+F235+F254+F273+F292+F311+F330+F349+F368+F387)/(IF(F216=0,0,1)+IF(F235=0,0,1)+IF(F254=0,0,1)+IF(F273=0,0,1)+IF(F292=0,0,1)+IF(F311=0,0,1)+IF(F330=0,0,1)+IF(F349=0,0,1)+IF(F368=0,0,1)+IF(F387=0,0,1))</f>
        <v>883</v>
      </c>
      <c r="G388" s="34">
        <f t="shared" ref="G388:J388" si="139">(G216+G235+G254+G273+G292+G311+G330+G349+G368+G387)/(IF(G216=0,0,1)+IF(G235=0,0,1)+IF(G254=0,0,1)+IF(G273=0,0,1)+IF(G292=0,0,1)+IF(G311=0,0,1)+IF(G330=0,0,1)+IF(G349=0,0,1)+IF(G368=0,0,1)+IF(G387=0,0,1))</f>
        <v>26.439999999999998</v>
      </c>
      <c r="H388" s="34">
        <f t="shared" si="139"/>
        <v>27.05</v>
      </c>
      <c r="I388" s="34">
        <f t="shared" si="139"/>
        <v>123.75399999999999</v>
      </c>
      <c r="J388" s="34">
        <f t="shared" si="139"/>
        <v>806.02</v>
      </c>
      <c r="K388" s="34"/>
      <c r="L388" s="34">
        <f t="shared" ref="L388" si="140">(L216+L235+L254+L273+L292+L311+L330+L349+L368+L387)/(IF(L216=0,0,1)+IF(L235=0,0,1)+IF(L254=0,0,1)+IF(L273=0,0,1)+IF(L292=0,0,1)+IF(L311=0,0,1)+IF(L330=0,0,1)+IF(L349=0,0,1)+IF(L368=0,0,1)+IF(L387=0,0,1))</f>
        <v>107.70000000000002</v>
      </c>
    </row>
  </sheetData>
  <mergeCells count="25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  <mergeCell ref="C216:D216"/>
    <mergeCell ref="C235:D235"/>
    <mergeCell ref="C254:D254"/>
    <mergeCell ref="C273:D273"/>
    <mergeCell ref="C292:D292"/>
    <mergeCell ref="C388:E388"/>
    <mergeCell ref="C311:D311"/>
    <mergeCell ref="C330:D330"/>
    <mergeCell ref="C349:D349"/>
    <mergeCell ref="C368:D368"/>
    <mergeCell ref="C387:D387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2024-09-04T03:58:11Z</cp:lastPrinted>
  <dcterms:created xsi:type="dcterms:W3CDTF">2022-05-16T14:23:56Z</dcterms:created>
  <dcterms:modified xsi:type="dcterms:W3CDTF">2025-09-19T02:29:21Z</dcterms:modified>
</cp:coreProperties>
</file>