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10" windowHeight="8880"/>
  </bookViews>
  <sheets>
    <sheet name="ОО Итог" sheetId="8" r:id="rId1"/>
  </sheets>
  <calcPr calcId="162913"/>
</workbook>
</file>

<file path=xl/calcChain.xml><?xml version="1.0" encoding="utf-8"?>
<calcChain xmlns="http://schemas.openxmlformats.org/spreadsheetml/2006/main">
  <c r="W4" i="8" l="1"/>
  <c r="S4" i="8"/>
  <c r="O4" i="8"/>
  <c r="I4" i="8"/>
  <c r="K4" i="8" s="1"/>
  <c r="G4" i="8"/>
  <c r="C4" i="8" l="1"/>
</calcChain>
</file>

<file path=xl/sharedStrings.xml><?xml version="1.0" encoding="utf-8"?>
<sst xmlns="http://schemas.openxmlformats.org/spreadsheetml/2006/main" count="29" uniqueCount="29">
  <si>
    <t>Наименование организации</t>
  </si>
  <si>
    <t>Итоговый балл по учреждению</t>
  </si>
  <si>
    <t>Показатели характеризующие открытость и доступность информации об организации</t>
  </si>
  <si>
    <t>Итого по критерию 1</t>
  </si>
  <si>
    <t>Показатели характеризующие комфортность условий оказания услуг</t>
  </si>
  <si>
    <t>Итого по критерию 2</t>
  </si>
  <si>
    <t>Показатели характеризующие доступность услуг для инвалидов</t>
  </si>
  <si>
    <t>Итого по критерию 3</t>
  </si>
  <si>
    <t>Показатели характеризующие доброжелательность и вежливость работников организации</t>
  </si>
  <si>
    <t>Итого по критерию 4</t>
  </si>
  <si>
    <t>Показатели характеризующие удовлетворенность условиями оказания услуг</t>
  </si>
  <si>
    <t>Итого по критерию 5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</si>
  <si>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</si>
  <si>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</si>
  <si>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</si>
  <si>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</si>
  <si>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</si>
  <si>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</si>
  <si>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</si>
  <si>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</si>
  <si>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</si>
  <si>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</si>
  <si>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</si>
  <si>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</si>
  <si>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</si>
  <si>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</si>
  <si>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</si>
  <si>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35.</t>
  </si>
  <si>
    <t xml:space="preserve">МАОУ  Армизонская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</si>
</sst>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8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"/>
  <sheetViews>
    <sheetView tabSelected="1" zoomScale="110" zoomScaleNormal="110" workbookViewId="0">
      <selection activeCell="A4" sqref="A4"/>
    </sheetView>
  </sheetViews>
  <sheetFormatPr defaultRowHeight="15" x14ac:dyDescent="0.25"/>
  <cols>
    <col min="1" max="1" width="5.28515625" customWidth="1"/>
    <col min="2" max="2" width="29.7109375" customWidth="1"/>
  </cols>
  <sheetData>
    <row r="1" spans="1:23" ht="16.5" customHeight="1" x14ac:dyDescent="0.25">
      <c r="A1" s="14"/>
      <c r="B1" s="17" t="s">
        <v>0</v>
      </c>
      <c r="C1" s="18" t="s">
        <v>1</v>
      </c>
      <c r="D1" s="17" t="s">
        <v>2</v>
      </c>
      <c r="E1" s="17"/>
      <c r="F1" s="17"/>
      <c r="G1" s="16" t="s">
        <v>3</v>
      </c>
      <c r="H1" s="17" t="s">
        <v>4</v>
      </c>
      <c r="I1" s="17"/>
      <c r="J1" s="17"/>
      <c r="K1" s="16" t="s">
        <v>5</v>
      </c>
      <c r="L1" s="17" t="s">
        <v>6</v>
      </c>
      <c r="M1" s="17"/>
      <c r="N1" s="17"/>
      <c r="O1" s="19" t="s">
        <v>7</v>
      </c>
      <c r="P1" s="17" t="s">
        <v>8</v>
      </c>
      <c r="Q1" s="17"/>
      <c r="R1" s="17"/>
      <c r="S1" s="16" t="s">
        <v>9</v>
      </c>
      <c r="T1" s="17" t="s">
        <v>10</v>
      </c>
      <c r="U1" s="17"/>
      <c r="V1" s="17"/>
      <c r="W1" s="16" t="s">
        <v>11</v>
      </c>
    </row>
    <row r="2" spans="1:23" ht="15.75" customHeight="1" x14ac:dyDescent="0.25">
      <c r="A2" s="14"/>
      <c r="B2" s="17"/>
      <c r="C2" s="18"/>
      <c r="D2" s="2">
        <v>0.3</v>
      </c>
      <c r="E2" s="2">
        <v>0.3</v>
      </c>
      <c r="F2" s="2">
        <v>0.4</v>
      </c>
      <c r="G2" s="16"/>
      <c r="H2" s="2">
        <v>0.3</v>
      </c>
      <c r="I2" s="2">
        <v>0.4</v>
      </c>
      <c r="J2" s="2">
        <v>0.3</v>
      </c>
      <c r="K2" s="16"/>
      <c r="L2" s="2">
        <v>0.3</v>
      </c>
      <c r="M2" s="3">
        <v>0.4</v>
      </c>
      <c r="N2" s="2">
        <v>0.3</v>
      </c>
      <c r="O2" s="19"/>
      <c r="P2" s="2">
        <v>0.4</v>
      </c>
      <c r="Q2" s="2">
        <v>0.4</v>
      </c>
      <c r="R2" s="2">
        <v>0.2</v>
      </c>
      <c r="S2" s="16"/>
      <c r="T2" s="2">
        <v>0.3</v>
      </c>
      <c r="U2" s="2">
        <v>0.2</v>
      </c>
      <c r="V2" s="2">
        <v>0.5</v>
      </c>
      <c r="W2" s="16"/>
    </row>
    <row r="3" spans="1:23" ht="15.75" customHeight="1" x14ac:dyDescent="0.25">
      <c r="A3" s="14"/>
      <c r="B3" s="17"/>
      <c r="C3" s="18"/>
      <c r="D3" s="2" t="s">
        <v>12</v>
      </c>
      <c r="E3" s="2" t="s">
        <v>13</v>
      </c>
      <c r="F3" s="2" t="s">
        <v>14</v>
      </c>
      <c r="G3" s="16"/>
      <c r="H3" s="2" t="s">
        <v>15</v>
      </c>
      <c r="I3" s="2" t="s">
        <v>16</v>
      </c>
      <c r="J3" s="2" t="s">
        <v>17</v>
      </c>
      <c r="K3" s="16"/>
      <c r="L3" s="2" t="s">
        <v>18</v>
      </c>
      <c r="M3" s="3" t="s">
        <v>19</v>
      </c>
      <c r="N3" s="2" t="s">
        <v>20</v>
      </c>
      <c r="O3" s="19"/>
      <c r="P3" s="2" t="s">
        <v>21</v>
      </c>
      <c r="Q3" s="2" t="s">
        <v>22</v>
      </c>
      <c r="R3" s="2" t="s">
        <v>23</v>
      </c>
      <c r="S3" s="16"/>
      <c r="T3" s="2" t="s">
        <v>24</v>
      </c>
      <c r="U3" s="2" t="s">
        <v>25</v>
      </c>
      <c r="V3" s="2" t="s">
        <v>26</v>
      </c>
      <c r="W3" s="16"/>
    </row>
    <row r="4" spans="1:23" x14ac:dyDescent="0.25">
      <c r="A4" s="13" t="s">
        <v>27</v>
      </c>
      <c r="B4" s="12" t="s">
        <v>28</v>
      </c>
      <c r="C4" s="9">
        <f t="shared" ref="C4" si="0">(G4+K4+O4+S4+W4)/5</f>
        <v>92.578000000000003</v>
      </c>
      <c r="D4" s="4">
        <v>100</v>
      </c>
      <c r="E4" s="4">
        <v>100</v>
      </c>
      <c r="F4" s="10">
        <v>92.75</v>
      </c>
      <c r="G4" s="8">
        <f t="shared" ref="G4" si="1">(D4*0.3)+(E4*0.3)+(F4*0.4)</f>
        <v>97.1</v>
      </c>
      <c r="H4" s="4">
        <v>100</v>
      </c>
      <c r="I4" s="8">
        <f t="shared" ref="I4" si="2">(H4+J4)/2</f>
        <v>96.65</v>
      </c>
      <c r="J4" s="1">
        <v>93.3</v>
      </c>
      <c r="K4" s="6">
        <f t="shared" ref="K4" si="3">(H4*0.3)+(I4*0.4)+(J4*0.3)</f>
        <v>96.649999999999991</v>
      </c>
      <c r="L4" s="4">
        <v>80</v>
      </c>
      <c r="M4" s="4">
        <v>100</v>
      </c>
      <c r="N4" s="1">
        <v>84.6</v>
      </c>
      <c r="O4" s="7">
        <f t="shared" ref="O4" si="4">(L4*0.3)+(M4*0.4)+(N4*0.3)</f>
        <v>89.38</v>
      </c>
      <c r="P4" s="1">
        <v>87.6</v>
      </c>
      <c r="Q4" s="1">
        <v>88.9</v>
      </c>
      <c r="R4" s="1">
        <v>98.1</v>
      </c>
      <c r="S4" s="6">
        <f t="shared" ref="S4" si="5">(P4*0.4)+(Q4*0.4)+(R4*0.2)</f>
        <v>90.22</v>
      </c>
      <c r="T4" s="1">
        <v>86.5</v>
      </c>
      <c r="U4" s="1">
        <v>92.2</v>
      </c>
      <c r="V4" s="1">
        <v>90.3</v>
      </c>
      <c r="W4" s="5">
        <f t="shared" ref="W4" si="6">(T4*0.3)+(U4*0.2)+(V4*0.5)</f>
        <v>89.539999999999992</v>
      </c>
    </row>
    <row r="7" spans="1:23" ht="28.5" x14ac:dyDescent="0.45">
      <c r="J7" s="11"/>
      <c r="N7" s="15"/>
      <c r="O7" s="15"/>
      <c r="P7" s="15"/>
      <c r="Q7" s="15"/>
      <c r="R7" s="15"/>
      <c r="S7" s="15"/>
    </row>
  </sheetData>
  <mergeCells count="14">
    <mergeCell ref="A1:A3"/>
    <mergeCell ref="N7:S7"/>
    <mergeCell ref="W1:W3"/>
    <mergeCell ref="B1:B3"/>
    <mergeCell ref="C1:C3"/>
    <mergeCell ref="D1:F1"/>
    <mergeCell ref="G1:G3"/>
    <mergeCell ref="H1:J1"/>
    <mergeCell ref="K1:K3"/>
    <mergeCell ref="L1:N1"/>
    <mergeCell ref="O1:O3"/>
    <mergeCell ref="P1:R1"/>
    <mergeCell ref="S1:S3"/>
    <mergeCell ref="T1:V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ОО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2023-05-31T08:29:45Z</dcterms:modified>
</cp:coreProperties>
</file>